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" windowWidth="11340" windowHeight="7560" tabRatio="852"/>
  </bookViews>
  <sheets>
    <sheet name="F8.1" sheetId="16" r:id="rId1"/>
    <sheet name="F8.2" sheetId="17" r:id="rId2"/>
    <sheet name="F8.3" sheetId="1" r:id="rId3"/>
    <sheet name="T8.1" sheetId="2" r:id="rId4"/>
    <sheet name="T8.2" sheetId="3" r:id="rId5"/>
    <sheet name="F8.4" sheetId="4" r:id="rId6"/>
    <sheet name="F8.5" sheetId="6" r:id="rId7"/>
    <sheet name="F8.6" sheetId="7" r:id="rId8"/>
    <sheet name="F8.7" sheetId="8" r:id="rId9"/>
    <sheet name="F8.8" sheetId="9" r:id="rId10"/>
    <sheet name="T8.3" sheetId="10" r:id="rId11"/>
    <sheet name="F8.9" sheetId="11" r:id="rId12"/>
    <sheet name="F8.10" sheetId="12" r:id="rId13"/>
    <sheet name="F8.11" sheetId="13" r:id="rId14"/>
    <sheet name="F8.12" sheetId="14" r:id="rId15"/>
    <sheet name="F8.13" sheetId="15" r:id="rId16"/>
    <sheet name="T8.4" sheetId="23" r:id="rId17"/>
    <sheet name="F8.14" sheetId="18" r:id="rId18"/>
    <sheet name="F8.15" sheetId="19" r:id="rId19"/>
    <sheet name="F8.16" sheetId="20" r:id="rId20"/>
    <sheet name="F8.17" sheetId="21" r:id="rId21"/>
    <sheet name="F8.18" sheetId="24" r:id="rId22"/>
    <sheet name="F8.19" sheetId="25" r:id="rId23"/>
    <sheet name="F8.20" sheetId="26" r:id="rId24"/>
    <sheet name="F8.21" sheetId="27" r:id="rId25"/>
    <sheet name="F8.22" sheetId="28" r:id="rId26"/>
    <sheet name="F8.23" sheetId="22" r:id="rId27"/>
  </sheets>
  <calcPr calcId="145621"/>
</workbook>
</file>

<file path=xl/calcChain.xml><?xml version="1.0" encoding="utf-8"?>
<calcChain xmlns="http://schemas.openxmlformats.org/spreadsheetml/2006/main">
  <c r="E12" i="23" l="1"/>
  <c r="E11" i="23"/>
</calcChain>
</file>

<file path=xl/sharedStrings.xml><?xml version="1.0" encoding="utf-8"?>
<sst xmlns="http://schemas.openxmlformats.org/spreadsheetml/2006/main" count="708" uniqueCount="395">
  <si>
    <t xml:space="preserve"> </t>
  </si>
  <si>
    <t>Prelude -60 mo to &lt;-12 mo</t>
  </si>
  <si>
    <t>Prelude-12mo to &lt;ESRD</t>
  </si>
  <si>
    <t>During ESRD Transition</t>
  </si>
  <si>
    <t>Vintage ESRD to &lt;6 mo</t>
  </si>
  <si>
    <t>Vintage 6 mo- to &lt;24 mo</t>
  </si>
  <si>
    <t>Acute Renal Failure</t>
  </si>
  <si>
    <t>CHF</t>
  </si>
  <si>
    <t>Hypertension</t>
  </si>
  <si>
    <t>Graft Complication</t>
  </si>
  <si>
    <t>Septicemia</t>
  </si>
  <si>
    <t>CKD</t>
  </si>
  <si>
    <t>Pneumonia</t>
  </si>
  <si>
    <t>Diabetes</t>
  </si>
  <si>
    <t>ASHD</t>
  </si>
  <si>
    <t>Fluid Disorder</t>
  </si>
  <si>
    <t>Acute MI</t>
  </si>
  <si>
    <t>Cardiac dysrhythmias</t>
  </si>
  <si>
    <t>Rehab</t>
  </si>
  <si>
    <t>Surg Complications</t>
  </si>
  <si>
    <t>Anemia</t>
  </si>
  <si>
    <t>GI Hem</t>
  </si>
  <si>
    <t xml:space="preserve">Resp Fail </t>
  </si>
  <si>
    <t>Skin Inf</t>
  </si>
  <si>
    <t>Chest Pain</t>
  </si>
  <si>
    <t>CVD</t>
  </si>
  <si>
    <t xml:space="preserve">Whole Cohort </t>
  </si>
  <si>
    <t>COPD</t>
  </si>
  <si>
    <t>Osteoarthritis</t>
  </si>
  <si>
    <t>Aortic; peripheral; and visceral artery aneurysms</t>
  </si>
  <si>
    <t>Heart valve disorders</t>
  </si>
  <si>
    <t>Other circulatory disease</t>
  </si>
  <si>
    <t>Other nervous system disorders</t>
  </si>
  <si>
    <t>Frequency</t>
  </si>
  <si>
    <t>Mean</t>
  </si>
  <si>
    <t>Blood Pressure</t>
  </si>
  <si>
    <t>Cholesterol</t>
  </si>
  <si>
    <t>Bone Disorder</t>
  </si>
  <si>
    <t>Bicarbonate</t>
  </si>
  <si>
    <t>Anti-Depressants</t>
  </si>
  <si>
    <t>Prelude-36 mo to &lt;-30 mo</t>
  </si>
  <si>
    <t>Prelude-30 mo to &lt;-24 mo</t>
  </si>
  <si>
    <t>Prelude-24 mo to &lt;-18 mo</t>
  </si>
  <si>
    <t>Prelude-18 mo to &lt;-12 mo</t>
  </si>
  <si>
    <t>Prelude-12 mo to &lt;-6 mo</t>
  </si>
  <si>
    <t xml:space="preserve">Prelude-6 mo to &lt; ESRD </t>
  </si>
  <si>
    <t>Vintage 6 mo to &lt;12 mo</t>
  </si>
  <si>
    <t>Vintage 12 mo to &lt;18 mo</t>
  </si>
  <si>
    <t>Vintage 18 mo to &lt;24 mo</t>
  </si>
  <si>
    <t>Vintage 24 mo to &lt;30 mo</t>
  </si>
  <si>
    <t>Vintage 30 mo to &lt;36 mo</t>
  </si>
  <si>
    <t>%</t>
  </si>
  <si>
    <t xml:space="preserve">Diabetes </t>
  </si>
  <si>
    <t>Other</t>
  </si>
  <si>
    <t xml:space="preserve">Day 1 </t>
  </si>
  <si>
    <t>Day 90</t>
  </si>
  <si>
    <t xml:space="preserve">Modality </t>
  </si>
  <si>
    <t xml:space="preserve">Frequency </t>
  </si>
  <si>
    <t>Hemodialysis</t>
  </si>
  <si>
    <t>Home Hemodialysis</t>
  </si>
  <si>
    <t>Peritoneal Dialysis</t>
  </si>
  <si>
    <t xml:space="preserve">Uncertain Dialysis </t>
  </si>
  <si>
    <t xml:space="preserve">Transplant </t>
  </si>
  <si>
    <t>Discontinued Dialysis</t>
  </si>
  <si>
    <t>Death</t>
  </si>
  <si>
    <t>Lost to Followup</t>
  </si>
  <si>
    <t>Recovered Function</t>
  </si>
  <si>
    <t xml:space="preserve">Total 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</si>
  <si>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</si>
  <si>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</si>
  <si>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</si>
  <si>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</si>
  <si>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</si>
  <si>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</si>
  <si>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</si>
  <si>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</si>
  <si>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</si>
  <si>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</si>
  <si>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</si>
  <si>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</si>
  <si>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</si>
  <si>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</si>
  <si>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</si>
  <si>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</si>
  <si>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</si>
  <si>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</si>
  <si>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</si>
  <si>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</si>
  <si>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</si>
  <si>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</si>
  <si>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</si>
  <si>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</si>
  <si>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</si>
  <si>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</si>
  <si>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</si>
  <si>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</si>
  <si>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</si>
  <si>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</si>
  <si>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</si>
  <si>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</si>
  <si>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</si>
  <si>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</si>
  <si>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</si>
  <si>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</si>
  <si>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</si>
  <si>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</si>
  <si>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</si>
  <si>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</si>
  <si>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</si>
  <si>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</si>
  <si>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</si>
  <si>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</si>
  <si>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</si>
  <si>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</si>
  <si>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</si>
  <si>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</si>
  <si>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</si>
  <si>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</si>
  <si>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</si>
  <si>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</si>
  <si>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</si>
  <si>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</si>
  <si>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Percent</t>
  </si>
  <si>
    <t>&lt;60</t>
  </si>
  <si>
    <t>60-&lt;70</t>
  </si>
  <si>
    <t>70-&lt;80</t>
  </si>
  <si>
    <t>Alpha blockers</t>
  </si>
  <si>
    <t>Beta blockers</t>
  </si>
  <si>
    <t>Calcium Ch.</t>
  </si>
  <si>
    <t>K-Sparing Diur.</t>
  </si>
  <si>
    <t>Loop Diuretics</t>
  </si>
  <si>
    <t>RAAS Inhibitors</t>
  </si>
  <si>
    <t>Thiazides</t>
  </si>
  <si>
    <t>Vasodilators</t>
  </si>
  <si>
    <t>Central Alpha Agonists</t>
  </si>
  <si>
    <t>ESA*</t>
  </si>
  <si>
    <t>Iron*</t>
  </si>
  <si>
    <t>Native Vit. D</t>
  </si>
  <si>
    <t>Active Vit. D*</t>
  </si>
  <si>
    <t>Calcium Acetate</t>
  </si>
  <si>
    <t>Cinacalcet</t>
  </si>
  <si>
    <t>Lanthanum</t>
  </si>
  <si>
    <t>Sevelamer</t>
  </si>
  <si>
    <t>Insulin</t>
  </si>
  <si>
    <t>Oral Hypoglyc.</t>
  </si>
  <si>
    <t>Non-statins</t>
  </si>
  <si>
    <t>Statins</t>
  </si>
  <si>
    <t>Month</t>
  </si>
  <si>
    <t>Myocardial Infarction</t>
  </si>
  <si>
    <t>Congestive Heart Failure</t>
  </si>
  <si>
    <t>Periphral Vascular Disease</t>
  </si>
  <si>
    <t>Cerebrovascular Disease</t>
  </si>
  <si>
    <t>Dementia</t>
  </si>
  <si>
    <t>Chronic Pulmonary Disease</t>
  </si>
  <si>
    <t>Connective Tissue Disease-Rheumatic Disease</t>
  </si>
  <si>
    <t>Peptic Ulcer Disease</t>
  </si>
  <si>
    <t>Mild Liver Disease</t>
  </si>
  <si>
    <t>Diabetes without complications</t>
  </si>
  <si>
    <t>Diabetes with complications</t>
  </si>
  <si>
    <t>Paraplegia and Hemiplegia</t>
  </si>
  <si>
    <t>Renal Disease</t>
  </si>
  <si>
    <t>Cancer</t>
  </si>
  <si>
    <t>Moderate or Severe Liver Disease</t>
  </si>
  <si>
    <t>Metastatic Carcinoma</t>
  </si>
  <si>
    <t>AIDS/HIV</t>
  </si>
  <si>
    <t xml:space="preserve">Comorbidity </t>
  </si>
  <si>
    <t>Age Strata</t>
  </si>
  <si>
    <t>18-34 years</t>
  </si>
  <si>
    <t>Calendar Year</t>
  </si>
  <si>
    <t>Incident ESRD veterans</t>
  </si>
  <si>
    <t>All veterans</t>
  </si>
  <si>
    <t>ESRD rate in veterans, PM</t>
  </si>
  <si>
    <t>Incident ESRD in US</t>
  </si>
  <si>
    <t>US Population</t>
  </si>
  <si>
    <t>ESRD rate in the USA, PM</t>
  </si>
  <si>
    <t>ESRD rate ratio (Vet: US)*</t>
  </si>
  <si>
    <t>35-54 years</t>
  </si>
  <si>
    <t>55-64 years</t>
  </si>
  <si>
    <t>65-74 years</t>
  </si>
  <si>
    <t>75 years or older</t>
  </si>
  <si>
    <t>ESRD vintage month</t>
  </si>
  <si>
    <t>Annualized Mortality (%)</t>
  </si>
  <si>
    <t xml:space="preserve">Prelude Month Prior to transition </t>
  </si>
  <si>
    <t xml:space="preserve">Prelude Quarter Prior to transition </t>
  </si>
  <si>
    <t>Prelude Quarter Prior to transition</t>
  </si>
  <si>
    <t>Annualized mortality rate among ESRD patients*</t>
  </si>
  <si>
    <t>Comorbidity</t>
  </si>
  <si>
    <t xml:space="preserve">Renal Disease </t>
  </si>
  <si>
    <t xml:space="preserve">CHF </t>
  </si>
  <si>
    <t xml:space="preserve">Diabetes w/o compl </t>
  </si>
  <si>
    <t xml:space="preserve">Diabetes w/ compl </t>
  </si>
  <si>
    <t xml:space="preserve">COPD </t>
  </si>
  <si>
    <t xml:space="preserve">PVD </t>
  </si>
  <si>
    <t xml:space="preserve">CVD </t>
  </si>
  <si>
    <t xml:space="preserve">MI </t>
  </si>
  <si>
    <t xml:space="preserve">Cancer </t>
  </si>
  <si>
    <t xml:space="preserve">Mild Liver Dz. </t>
  </si>
  <si>
    <t xml:space="preserve">PUD </t>
  </si>
  <si>
    <t xml:space="preserve">Rheumatic Dz. </t>
  </si>
  <si>
    <t xml:space="preserve">Hemiplegia </t>
  </si>
  <si>
    <t xml:space="preserve">Metastatic Carcinoma </t>
  </si>
  <si>
    <t xml:space="preserve">Dementia </t>
  </si>
  <si>
    <t xml:space="preserve">Mod. or Sev. Liver Dz. </t>
  </si>
  <si>
    <t xml:space="preserve">AIDS/HIV </t>
  </si>
  <si>
    <t xml:space="preserve">State  </t>
  </si>
  <si>
    <t>State</t>
  </si>
  <si>
    <t xml:space="preserve">State </t>
  </si>
  <si>
    <t>Distribution of Black incident ESRD veterans (%) among 85,505 incident ESRD veterans across states and territories of the United States, 10/1/2007-3/31/2014</t>
  </si>
  <si>
    <t>Distribution of diabetes (%) as the cause of ESRD among 85,505 incident ESRD veterans across states and territories of the United States, 10/1/2007-3/31/2014</t>
  </si>
  <si>
    <t xml:space="preserve">Status of 85,505 incident ESRD veterans on Day 1 and Day 90 after transition to ESRD, 10/1/2007-3/31/2014 </t>
  </si>
  <si>
    <t xml:space="preserve">Top 20 causes of hospitalizations in 74,382 incident ESRD veterans who were hospitalized at least once during the -60 months prior to ESRD transition (prelude) up to +24 months after ESRD transition (vintage).   </t>
  </si>
  <si>
    <t xml:space="preserve">Trend in serum phosphorus level during the prelude (pre-ESRD) time over 36 months in 24,765 veterans who transitioned to ESRD during 10/1/2007-3/31/2014. </t>
  </si>
  <si>
    <t>Trends in eGFR during the prelude (pre-ESRD) time over 20 calendar quarters in 49,871 veterans who transitioned to ESRD during 10/1/2007-9/31/2011. Upper Panel: Stratified by age at incidence. Lower Panel: Stratified according to ESRD etiology</t>
  </si>
  <si>
    <t xml:space="preserve">Trend in blood glucose level during the prelude (pre-ESRD) time over 20 calendar quarters in 49,608 veterans who transitioned to ESRD during 10/1/2007-3/31/2014. </t>
  </si>
  <si>
    <t>Selected comorbid conditions (upper panel) for calculation of the Charlson Comorbidity Index (lower panel) prior to transition to ESRD 8,038 incident ESRD patients</t>
  </si>
  <si>
    <t>Figure 8.1</t>
  </si>
  <si>
    <t>Figure 8.2</t>
  </si>
  <si>
    <t>Figure 8.3</t>
  </si>
  <si>
    <t>Distribution of preemptive kidney transplant rates among 85,505 incident ESRD veterans across states and territories of the United States, 10/1/2007-3/31/2014</t>
  </si>
  <si>
    <t>Table 8.1</t>
  </si>
  <si>
    <t xml:space="preserve">Rates and ratio of incident ESRD veterans among the veteran population and the U.S. adult population for calendar years 2008-2013 across 5 age strata of 18-34, 35-54, 55-64, 65-74, and 75+ years </t>
  </si>
  <si>
    <t>Table 8.2</t>
  </si>
  <si>
    <t xml:space="preserve">**n for outcomes is cumulative for subsequent periods after Day 1.      </t>
  </si>
  <si>
    <t>Figure 8.4</t>
  </si>
  <si>
    <t>Annualized unadjusted mortality of incident ESRD veterans who transitioned to ESRD during 10/1/2007-3/31/2014 and who were followed for up to 36 months (N=85,505)</t>
  </si>
  <si>
    <t>Prescribed medication to incident ESRD veterans who transitioned to ESRD during 10/1/2007-3/31/2014, with data up to -36 months prior to transition (prelude) and up to +36 months after transition (vintage) (data were abstracted from 68,435 veterans  )</t>
  </si>
  <si>
    <t>Figure 8.5</t>
  </si>
  <si>
    <t>Figure 8.6</t>
  </si>
  <si>
    <t>Granular Prescribed Medication Data for incident ESRD veterans who transitioned to ESRD during 10/1/2007-3/31/2014, with data up to -36 months prior to transition (prelude) and up to +36 months after transition (vintage) (data were abstracted from 68,435 veterans)</t>
  </si>
  <si>
    <t>Figure 8.7</t>
  </si>
  <si>
    <t xml:space="preserve">Hospitalization events in 74,382 incident ESRD veterans who transitioned to ESRD during 10/1/2007-3/31/2014 </t>
  </si>
  <si>
    <t>Figure 8.8</t>
  </si>
  <si>
    <t>Ranking of the top 20 causes of hospitalization in 74,382 incident ESRD veterans who were hospitalized at least once during the period of -60 months prior to transition (prelude) to +24 months after transition (vintage)</t>
  </si>
  <si>
    <t xml:space="preserve">Table 8.3 </t>
  </si>
  <si>
    <t>Urinary tract infection</t>
  </si>
  <si>
    <t>Figure 8.9</t>
  </si>
  <si>
    <t>Charlson Comorbity Index</t>
  </si>
  <si>
    <t>Figure 8.10</t>
  </si>
  <si>
    <t>Trend in blood hemoglobin level during the prelude (pre-ESRD) time over 20 calendar quarters in 47,854 veterans who later transitioned to ESRD during 10/1/2007-3/31/2014.</t>
  </si>
  <si>
    <t>Figure 8.11</t>
  </si>
  <si>
    <t>Figure 8.12</t>
  </si>
  <si>
    <t>&lt;60 years</t>
  </si>
  <si>
    <t>60-&lt;70 years</t>
  </si>
  <si>
    <t>70-&lt;80 years</t>
  </si>
  <si>
    <t>Annualized unadjusted mortality rate of the 8,038 incident ESRD patients who transitioned to ESRD during 1/1/2007-12/31/2013 who were followed for up to 24 months (N=8,038)</t>
  </si>
  <si>
    <t>Figure 8.14</t>
  </si>
  <si>
    <t xml:space="preserve">Trend in serum creatinine level during the prelude (pre-ESRD) period over 20 calendar quarters among 7,885 patients who transitioned to dialysis during 1/1/2007-12/31/2013 </t>
  </si>
  <si>
    <t>Figure 8.15</t>
  </si>
  <si>
    <t>Trend in eGFR during the prelude (pre-ESRD) period over 20 calendar quarters among 7,885 patients who transitioned to dialysis during 1/1/2007-12/31/2013</t>
  </si>
  <si>
    <t>Figure 8.16</t>
  </si>
  <si>
    <t xml:space="preserve">Figure 8.17 </t>
  </si>
  <si>
    <t xml:space="preserve">Figure 8.18 </t>
  </si>
  <si>
    <t>Charlson Comorbidity Score</t>
  </si>
  <si>
    <t>(a)    Comorbid Conditions</t>
  </si>
  <si>
    <t>(b)    Charlson Comorbidity Index</t>
  </si>
  <si>
    <t xml:space="preserve">Data source: VHA Administrative data, USRDS ESRD Database, CMS Medicare Inpatient and Outpatient data. </t>
  </si>
  <si>
    <t xml:space="preserve">Data source: VHA Administrative data, USRDS ESRD Database. </t>
  </si>
  <si>
    <t>(a)</t>
  </si>
  <si>
    <t>(b)</t>
  </si>
  <si>
    <t>(c )</t>
  </si>
  <si>
    <t>(d)</t>
  </si>
  <si>
    <t>(e )</t>
  </si>
  <si>
    <t>*Veterans to U.S. rate ratios.</t>
  </si>
  <si>
    <t xml:space="preserve"> Abbreviations: ESRD, end-stage renal disease; PM; per million.</t>
  </si>
  <si>
    <t xml:space="preserve">Data source: VHA Administrative data, USRDS ESRD Database, CMS Medicare Inpatient and Outpatient data, U.S. Census Bureau; data derived from U.S. veteran incident dialysis patients. </t>
  </si>
  <si>
    <t xml:space="preserve">Data source: VHA Administrative data, USRDS ESRD Database,CMS Medicare Inpatient and Outpatient data .  </t>
  </si>
  <si>
    <t>*Uncertain groups have no known dialysis modality,</t>
  </si>
  <si>
    <t>Abbreviations: ESRD,end-stage renal disease.</t>
  </si>
  <si>
    <t xml:space="preserve">Data source: VHA Administrative data, CMS Medicare Inpatient and Outpatient data. </t>
  </si>
  <si>
    <t>Abbreviations: ESRD,end-stage renal disease; mo, month.</t>
  </si>
  <si>
    <t xml:space="preserve">*Data on EPO, iron and active vitamin D medication use in the vintage period were affected by these medications being administered in commercial HD units and were therefore were probably not well-captured by either CMS or VA databases. </t>
  </si>
  <si>
    <t>Abbreviations: ESRD, end-stage renal disease; mo, month; Ch, channel, Hyperglyc, hyperglycemics; ESA, erythropoietin stimulating agents, Vit, vitamin.</t>
  </si>
  <si>
    <t xml:space="preserve">Data source: VHA Administrative data, CMS Medicare Inpatient and Outpatient data.
</t>
  </si>
  <si>
    <t xml:space="preserve">Abbreviations: eGFR; estimated glomerular filtration rate ;ESRD, end-stage renal disease; mL/min/1.73m2, milliliter per minute per 1.73 meters squared </t>
  </si>
  <si>
    <t>Time Period</t>
  </si>
  <si>
    <t>≥80 years</t>
  </si>
  <si>
    <t>Figure 8.13</t>
  </si>
  <si>
    <t>Age-at-incidence stratified trends in eGFR during the prelude (pre-ESRD) period over 20 calendar quarters among 7,885 patients who transitioned to dialysis during 1/1/2007-12/31/2013</t>
  </si>
  <si>
    <t>Percent(%)</t>
  </si>
  <si>
    <t>Percent (%)</t>
  </si>
  <si>
    <t xml:space="preserve">States and territories of the United States of America.  </t>
  </si>
  <si>
    <t xml:space="preserve">States and territories of the United States of America. </t>
  </si>
  <si>
    <t>Medication Percent</t>
  </si>
  <si>
    <t>Hospitalized only before ESRD Transition</t>
  </si>
  <si>
    <t>Hospitialized only after ESRD Transition</t>
  </si>
  <si>
    <t>Not hospitialized during transition</t>
  </si>
  <si>
    <t>Hospitialized during transition</t>
  </si>
  <si>
    <t>Hospitialized after ESRD Transition</t>
  </si>
  <si>
    <t>Hospitalized before ESRD Transition</t>
  </si>
  <si>
    <t>Hospitalization Cause (%)</t>
  </si>
  <si>
    <t>Hospitialization Event</t>
  </si>
  <si>
    <t>Blood Hemoglobin (g/dL)</t>
  </si>
  <si>
    <t>Serum Phosphorus (mg/dL)</t>
  </si>
  <si>
    <t>eGFR (mL/min/1.73m2)</t>
  </si>
  <si>
    <t>Age</t>
  </si>
  <si>
    <t>a) Stratified by age at incidence</t>
  </si>
  <si>
    <t>b) Stratified according to ESRD etiology</t>
  </si>
  <si>
    <t>Cause of ESRD</t>
  </si>
  <si>
    <t>Blood Glucose (mg/dL)</t>
  </si>
  <si>
    <t>Prelude, Quarter Prior to Dialysis</t>
  </si>
  <si>
    <t>Serum Creatinine (mg/dL)</t>
  </si>
  <si>
    <t>Median</t>
  </si>
  <si>
    <t>P25</t>
  </si>
  <si>
    <t>P75</t>
  </si>
  <si>
    <t>P10</t>
  </si>
  <si>
    <t>P90</t>
  </si>
  <si>
    <t>eGFR (mL/min/1.73 m2)</t>
  </si>
  <si>
    <r>
      <rPr>
        <sz val="9"/>
        <color theme="1"/>
        <rFont val="Calibri"/>
        <family val="2"/>
      </rPr>
      <t>≥</t>
    </r>
    <r>
      <rPr>
        <sz val="9"/>
        <color theme="1"/>
        <rFont val="Trebuchet MS"/>
        <family val="2"/>
      </rPr>
      <t>80</t>
    </r>
  </si>
  <si>
    <t>US census 2010</t>
  </si>
  <si>
    <t>California 2010</t>
  </si>
  <si>
    <t>Sex</t>
  </si>
  <si>
    <t>Male</t>
  </si>
  <si>
    <t>Female</t>
  </si>
  <si>
    <t>Under 5 years</t>
  </si>
  <si>
    <t>5-17 years</t>
  </si>
  <si>
    <t>18 to 24 years</t>
  </si>
  <si>
    <t>25 to 44 years</t>
  </si>
  <si>
    <t>45 to 64 years</t>
  </si>
  <si>
    <t>65 years and over</t>
  </si>
  <si>
    <t>Ethnicity</t>
  </si>
  <si>
    <t>Hispanic</t>
  </si>
  <si>
    <t>Non-Hispanic</t>
  </si>
  <si>
    <t>Unknown</t>
  </si>
  <si>
    <t>Race</t>
  </si>
  <si>
    <t>White</t>
  </si>
  <si>
    <t>Black</t>
  </si>
  <si>
    <t>Native American Indian and Alaska</t>
  </si>
  <si>
    <t>Asian</t>
  </si>
  <si>
    <t>Others</t>
  </si>
  <si>
    <t>p25</t>
  </si>
  <si>
    <t>p75</t>
  </si>
  <si>
    <t xml:space="preserve">Figure 8.19 </t>
  </si>
  <si>
    <t>Figure 8.20</t>
  </si>
  <si>
    <t xml:space="preserve">Figure 8.21 </t>
  </si>
  <si>
    <t>Figure 8.22</t>
  </si>
  <si>
    <t xml:space="preserve">Figure 8.23 </t>
  </si>
  <si>
    <t>Table 8.4</t>
  </si>
  <si>
    <t>Demographic characteristics of the Kaiser Permanente Southern California member population compared to the 2010 US census and California populations</t>
  </si>
  <si>
    <t>Quarter</t>
  </si>
  <si>
    <t>^</t>
  </si>
  <si>
    <r>
      <t>KPSC</t>
    </r>
    <r>
      <rPr>
        <vertAlign val="superscript"/>
        <sz val="9"/>
        <color theme="1"/>
        <rFont val="Trebuchet MS"/>
        <family val="2"/>
      </rPr>
      <t>a</t>
    </r>
  </si>
  <si>
    <r>
      <rPr>
        <vertAlign val="superscript"/>
        <sz val="9"/>
        <color theme="1"/>
        <rFont val="Trebuchet MS"/>
        <family val="2"/>
      </rPr>
      <t>a</t>
    </r>
    <r>
      <rPr>
        <sz val="9"/>
        <color theme="1"/>
        <rFont val="Trebuchet MS"/>
        <family val="2"/>
      </rPr>
      <t>Active KPSC Members (all medical centers) on June 30, 2010.</t>
    </r>
  </si>
  <si>
    <t>^Data not available.</t>
  </si>
  <si>
    <t>Abbreviations: KPSC, Kaiser Permanente Southern California; US, United States</t>
  </si>
  <si>
    <t xml:space="preserve">Selected comorbid conditions (a) for calculation of the Charlson Comorbidity Index (b) prior to transition to ESRD in 82,598 incident ESRD veterans </t>
  </si>
  <si>
    <t>Hemoglobin (g/dL)</t>
  </si>
  <si>
    <t>HbA1C  (%)</t>
  </si>
  <si>
    <t>Phosphorus  (mg/dL)</t>
  </si>
  <si>
    <t xml:space="preserve">PTH (pg/mL) </t>
  </si>
  <si>
    <t xml:space="preserve">Albumin (g/dL) </t>
  </si>
  <si>
    <t xml:space="preserve">Data source: Kaiser Permanente Southern California Electronic Health Records, U.S. Census Bureau. </t>
  </si>
  <si>
    <t xml:space="preserve">Trend in hemoglobin levels (g/dL) over 8 calendar quarters each in the prelude (pre-ESRD) and vintage (post-ESRD) periods among 8,038 patients who transitioned to ESRD during 1/1/2007-12/31/2013 </t>
  </si>
  <si>
    <t xml:space="preserve">Trend in HbA1C levels (% of total Hb) over 8 calendar quarters each in the prelude (pre-ESRD) and vintage (post-ESRD) periods among 8,038 patients who transitioned to ESRD during 1/1/2007-12/31/2013 </t>
  </si>
  <si>
    <t xml:space="preserve">Trend in phosphorus levels (mg/dL) over 8 calendar quarters each in the prelude (pre-ESRD) and vintage (post-ESRD) periods among 8,038 patients who transitioned to ESRD during 1/1/2007-12/31/2013 </t>
  </si>
  <si>
    <t xml:space="preserve">Trend in PTH levels (pg/mL) over 8 calendar quarters each in the prelude (pre-ESRD) and vintage (post-ESRD) periods among 8,038 patients who transitioned to ESRD during 1/1/2007-12/31/2013 </t>
  </si>
  <si>
    <t xml:space="preserve">Trend in albumin levels (g/dL) over 8 calendar quarters each in the prelude (pre-ESRD) and vintage (post-ESRD) periods among 8,038 patients who transitioned to ESRD during 1/1/2007-12/31/2013 </t>
  </si>
  <si>
    <t>14250 (19%)</t>
  </si>
  <si>
    <t>49086 (66%)</t>
  </si>
  <si>
    <t>11046(15%)</t>
  </si>
  <si>
    <t>7995 (11%)</t>
  </si>
  <si>
    <t>9127(12%)</t>
  </si>
  <si>
    <t>16589(22%)</t>
  </si>
  <si>
    <t>6255(8%)</t>
  </si>
  <si>
    <t>1919(3%)</t>
  </si>
  <si>
    <t>32497(44%)</t>
  </si>
  <si>
    <t xml:space="preserve">Data source: VHA Administrative data, USRDS ESRD Database. States and territories of the United States of America.  </t>
  </si>
  <si>
    <t>*Unique patients with an event during transition and before or after transition to ESRD. Data ranging from -60 months</t>
  </si>
  <si>
    <t xml:space="preserve">prior to transition (prelude) to +24 months after transition (vintage), Upper Venn diagram: Three major hospitalization categories; </t>
  </si>
  <si>
    <t>Lower Venn diagram: Focus of hospital events during transition to ESRD with shaded area showing patients whose transition to</t>
  </si>
  <si>
    <t>ESRD occurred in the hospital (n=40,671). Abbreviations: ESRD,end-stage renal disease</t>
  </si>
  <si>
    <t>Data source: VHA Administrative data, USRDS ESRD Database, CMS Medicare Inpatient and Outpatient data. Abbreviations: ASHD, astherosclerotic heart disease; CHF, congestive heart failure;</t>
  </si>
  <si>
    <t>Skin Inf, skin infection; surg, surgical.</t>
  </si>
  <si>
    <t xml:space="preserve">CKD, chronic kidney disease; CVD, acute cerebrovascular disease; ESRD, end-stage renal disease; GI Hem, gastrointestinal hemorrhage; MI, myocardial infarction; mo, month; Resp Fail, respiratory failure; </t>
  </si>
  <si>
    <t xml:space="preserve">Data source: VHA Administrative data, USRDS ESRD Database, CMS Medicare Inpatient and Outpatient data. Abbreviations: ASHD, astherosclerotic heart disease; CHF, congestive heart failure; CKD, chronic kidney disease; </t>
  </si>
  <si>
    <t>COPD, chronic obstructive pulmonary disease; CVD, acute cerebrovascular disease; ESRD, end-stage renal disease; GI Hem, gastrointestinal hemorrhage; MI, myocardial infarction; mo, month.</t>
  </si>
  <si>
    <t>(a) Selected Comorbid Conditions</t>
  </si>
  <si>
    <t>(b) Charlson Comorbidity Index</t>
  </si>
  <si>
    <t xml:space="preserve">Abbreviations: CHF, congestive heart failure; compl, complications;COPD, chronic obstructive pulmonary disease; CVD, cerebrovascular disease; </t>
  </si>
  <si>
    <t xml:space="preserve">Dz, disease; ESRD, end-stage renal disease; MI, myocardial infarction; Mod, moderate; PVD, peripheral vascular disease; PUD,peptic ulcer disease; </t>
  </si>
  <si>
    <t>Sev, Severe.</t>
  </si>
  <si>
    <t>Data source: VHA Administrative data. Abbreviations: ESRD, end-stage renal disease; g/dL, grams per deciliter.</t>
  </si>
  <si>
    <t>Data source: VHA Administrative data. Abbreviations: ESRD, end-stage renal disease; mg/dL, milligrams per deciliter.</t>
  </si>
  <si>
    <t>Data source: VHA Administrative data, USRDS ESRD Database. Abbreviations: ESRD, end-stage renal disease; mg/dL, milligrams per deciliter.</t>
  </si>
  <si>
    <t>Data source: Kaiser Permanente Southern California Electronic  Health Records. Abbreviations: ESRD, end-stage renal disease.</t>
  </si>
  <si>
    <t>Data source: Kaiser Permanente Southern California Electronic  Health Records. Abbreviations: ESRD, end-stage renal disease; mg/dL, milligrams per deciliter; p, percentile.</t>
  </si>
  <si>
    <t xml:space="preserve">Data source: Kaiser Permanente Southern California Electronic  Health Records. Abbreviations: eGFR; estimated glomerular filtration rate; ESRD, end-stage renal disease; </t>
  </si>
  <si>
    <t>mL/min/1.73m2, milliliter per minute per 1.73 meters squared; p, percentile.</t>
  </si>
  <si>
    <t>mL/min/1.73m2, milliliter per minute per 1.73 meters squared</t>
  </si>
  <si>
    <t>Data source: Kaiser Permanente Southern California Electronic  Health Records. Abbreviations: ESRD, end-stage renal disease; g/dL, grams per deciliter; p, percentile.</t>
  </si>
  <si>
    <t>Data source: Kaiser Permanente Southern California Electronic Health Records. Abbreviations: HbA1C, hemoglobin A1C; Hb, hemoglobin; ESRD, end-stage renal disease ; p, percentile.</t>
  </si>
  <si>
    <t>Data source: Kaiser Permanente Southern California Electronic  Health Records. Abbreviations: ESRD, end-stage renal disease;mg/dL, milligrams per deciliter; p, percentile.</t>
  </si>
  <si>
    <t>Data source: Kaiser Permanente Southern California Electronic  Health Records. Abbreviations: PTH, parathyroid hormone; ESRD, end-stage renal disease; pg/dL, picograms per deciliter; p, percentile.</t>
  </si>
  <si>
    <t>Data source: Kaiser Permanente Southern California Electronic  Health Records. Abbreviations: ESRD, end-stage renal disease;g/dL, grams per deciliter; p, percentile.</t>
  </si>
  <si>
    <t>CVD, cerebrovascular disease; Dz, disease; ESRD, end-stage renal disease; MI, myocardial infarction; Mod, moderate; PVD, peripheral vascular disease; PUD,peptic ulcer disease; Sev, Severe.</t>
  </si>
  <si>
    <t xml:space="preserve">Data source: Kaiser Permanente Southern California Electronic  Health Records. Abbreviations: CHF, congestive heart failure; compl, complications;COPD, chronic obstructive pulmonary disease;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</si>
</sst>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GoudyOlSt BT"/>
      <family val="1"/>
    </font>
    <font>
      <sz val="9"/>
      <color theme="1"/>
      <name val="Trebuchet MS"/>
      <family val="2"/>
    </font>
    <font>
      <sz val="9"/>
      <name val="Trebuchet MS"/>
      <family val="2"/>
    </font>
    <font>
      <b/>
      <sz val="9"/>
      <color theme="1"/>
      <name val="Trebuchet MS"/>
      <family val="2"/>
    </font>
    <font>
      <sz val="9"/>
      <color rgb="FF000000"/>
      <name val="Trebuchet MS"/>
      <family val="2"/>
    </font>
    <font>
      <sz val="9"/>
      <color theme="1"/>
      <name val="Calibri"/>
      <family val="2"/>
    </font>
    <font>
      <vertAlign val="superscript"/>
      <sz val="9"/>
      <color theme="1"/>
      <name val="Trebuchet M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9" fillId="0" borderId="0"/>
    <xf numFmtId="0" fontId="1" fillId="0" borderId="0"/>
  </cellStyleXfs>
  <cellXfs count="101">
    <xf numFmtId="0" fontId="0" fillId="0" borderId="0" xfId="0"/>
    <xf numFmtId="0" fontId="20" fillId="33" borderId="0" xfId="0" applyFont="1" applyFill="1" applyBorder="1" applyAlignment="1">
      <alignment horizontal="left" vertical="top"/>
    </xf>
    <xf numFmtId="0" fontId="20" fillId="33" borderId="0" xfId="0" applyFont="1" applyFill="1" applyBorder="1"/>
    <xf numFmtId="0" fontId="20" fillId="33" borderId="0" xfId="0" applyFont="1" applyFill="1" applyBorder="1" applyAlignment="1">
      <alignment horizontal="left" vertical="top" wrapText="1"/>
    </xf>
    <xf numFmtId="0" fontId="20" fillId="33" borderId="0" xfId="0" applyFont="1" applyFill="1" applyAlignment="1">
      <alignment horizontal="left" vertical="top"/>
    </xf>
    <xf numFmtId="0" fontId="20" fillId="33" borderId="0" xfId="0" applyFont="1" applyFill="1"/>
    <xf numFmtId="0" fontId="21" fillId="33" borderId="0" xfId="0" applyFont="1" applyFill="1" applyAlignment="1">
      <alignment vertical="center"/>
    </xf>
    <xf numFmtId="0" fontId="21" fillId="33" borderId="0" xfId="0" applyFont="1" applyFill="1" applyAlignment="1">
      <alignment horizontal="left" vertical="top"/>
    </xf>
    <xf numFmtId="0" fontId="21" fillId="33" borderId="0" xfId="0" applyFont="1" applyFill="1"/>
    <xf numFmtId="0" fontId="20" fillId="33" borderId="0" xfId="0" applyFont="1" applyFill="1" applyAlignment="1">
      <alignment horizontal="left" vertical="top" wrapText="1"/>
    </xf>
    <xf numFmtId="0" fontId="20" fillId="33" borderId="0" xfId="0" applyFont="1" applyFill="1" applyAlignment="1"/>
    <xf numFmtId="3" fontId="20" fillId="33" borderId="0" xfId="0" applyNumberFormat="1" applyFont="1" applyFill="1" applyBorder="1" applyAlignment="1">
      <alignment horizontal="center" vertical="center"/>
    </xf>
    <xf numFmtId="3" fontId="20" fillId="33" borderId="0" xfId="0" applyNumberFormat="1" applyFont="1" applyFill="1" applyBorder="1" applyAlignment="1">
      <alignment horizontal="center" vertical="center" wrapText="1"/>
    </xf>
    <xf numFmtId="4" fontId="20" fillId="33" borderId="0" xfId="0" applyNumberFormat="1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left"/>
    </xf>
    <xf numFmtId="0" fontId="20" fillId="33" borderId="0" xfId="0" applyFont="1" applyFill="1" applyAlignment="1">
      <alignment wrapText="1"/>
    </xf>
    <xf numFmtId="0" fontId="21" fillId="33" borderId="0" xfId="0" applyFont="1" applyFill="1" applyAlignment="1">
      <alignment horizontal="left" vertical="center"/>
    </xf>
    <xf numFmtId="0" fontId="20" fillId="33" borderId="0" xfId="0" applyFont="1" applyFill="1" applyAlignment="1">
      <alignment horizontal="right"/>
    </xf>
    <xf numFmtId="2" fontId="20" fillId="33" borderId="0" xfId="0" applyNumberFormat="1" applyFont="1" applyFill="1"/>
    <xf numFmtId="0" fontId="20" fillId="33" borderId="0" xfId="0" applyFont="1" applyFill="1" applyAlignment="1">
      <alignment horizontal="center"/>
    </xf>
    <xf numFmtId="0" fontId="20" fillId="33" borderId="0" xfId="0" applyFont="1" applyFill="1" applyAlignment="1">
      <alignment horizontal="right" vertical="top"/>
    </xf>
    <xf numFmtId="0" fontId="20" fillId="33" borderId="0" xfId="0" applyFont="1" applyFill="1" applyAlignment="1">
      <alignment horizontal="left" wrapText="1"/>
    </xf>
    <xf numFmtId="0" fontId="20" fillId="33" borderId="0" xfId="0" applyFont="1" applyFill="1" applyAlignment="1">
      <alignment horizontal="right" wrapText="1"/>
    </xf>
    <xf numFmtId="0" fontId="20" fillId="33" borderId="0" xfId="0" applyFont="1" applyFill="1" applyAlignment="1">
      <alignment horizontal="right" vertical="top" wrapText="1"/>
    </xf>
    <xf numFmtId="0" fontId="20" fillId="33" borderId="0" xfId="0" applyFont="1" applyFill="1" applyAlignment="1">
      <alignment horizontal="left"/>
    </xf>
    <xf numFmtId="0" fontId="21" fillId="33" borderId="0" xfId="0" applyFont="1" applyFill="1" applyAlignment="1">
      <alignment horizontal="left"/>
    </xf>
    <xf numFmtId="0" fontId="23" fillId="33" borderId="0" xfId="0" applyFont="1" applyFill="1" applyBorder="1" applyAlignment="1">
      <alignment horizontal="left" vertical="top"/>
    </xf>
    <xf numFmtId="0" fontId="20" fillId="33" borderId="0" xfId="0" applyFont="1" applyFill="1" applyBorder="1" applyAlignment="1">
      <alignment horizontal="right" vertical="top"/>
    </xf>
    <xf numFmtId="164" fontId="20" fillId="33" borderId="0" xfId="0" applyNumberFormat="1" applyFont="1" applyFill="1" applyBorder="1" applyAlignment="1">
      <alignment horizontal="right" vertical="top"/>
    </xf>
    <xf numFmtId="0" fontId="21" fillId="33" borderId="0" xfId="0" applyFont="1" applyFill="1" applyAlignment="1">
      <alignment horizontal="right" vertical="top"/>
    </xf>
    <xf numFmtId="164" fontId="20" fillId="33" borderId="0" xfId="0" applyNumberFormat="1" applyFont="1" applyFill="1" applyAlignment="1">
      <alignment horizontal="right" vertical="top"/>
    </xf>
    <xf numFmtId="0" fontId="21" fillId="33" borderId="0" xfId="0" applyFont="1" applyFill="1" applyBorder="1" applyAlignment="1">
      <alignment horizontal="left" vertical="top"/>
    </xf>
    <xf numFmtId="0" fontId="21" fillId="33" borderId="0" xfId="0" applyFont="1" applyFill="1" applyBorder="1"/>
    <xf numFmtId="2" fontId="20" fillId="33" borderId="0" xfId="0" applyNumberFormat="1" applyFont="1" applyFill="1" applyBorder="1" applyAlignment="1">
      <alignment horizontal="left" vertical="center" wrapText="1"/>
    </xf>
    <xf numFmtId="3" fontId="20" fillId="33" borderId="0" xfId="0" applyNumberFormat="1" applyFont="1" applyFill="1" applyBorder="1" applyAlignment="1">
      <alignment horizontal="right" vertical="center"/>
    </xf>
    <xf numFmtId="3" fontId="20" fillId="33" borderId="0" xfId="0" applyNumberFormat="1" applyFont="1" applyFill="1" applyBorder="1" applyAlignment="1">
      <alignment horizontal="right" vertical="center" wrapText="1"/>
    </xf>
    <xf numFmtId="3" fontId="23" fillId="33" borderId="0" xfId="0" applyNumberFormat="1" applyFont="1" applyFill="1" applyBorder="1" applyAlignment="1">
      <alignment horizontal="right" vertical="center" wrapText="1"/>
    </xf>
    <xf numFmtId="0" fontId="20" fillId="33" borderId="0" xfId="0" applyFont="1" applyFill="1" applyBorder="1" applyAlignment="1">
      <alignment wrapText="1"/>
    </xf>
    <xf numFmtId="17" fontId="20" fillId="33" borderId="0" xfId="0" applyNumberFormat="1" applyFont="1" applyFill="1" applyBorder="1"/>
    <xf numFmtId="0" fontId="20" fillId="33" borderId="0" xfId="0" applyFont="1" applyFill="1" applyBorder="1" applyAlignment="1">
      <alignment horizontal="right"/>
    </xf>
    <xf numFmtId="164" fontId="20" fillId="33" borderId="0" xfId="0" applyNumberFormat="1" applyFont="1" applyFill="1" applyBorder="1" applyAlignment="1">
      <alignment horizontal="right"/>
    </xf>
    <xf numFmtId="0" fontId="20" fillId="33" borderId="10" xfId="0" applyFont="1" applyFill="1" applyBorder="1" applyAlignment="1">
      <alignment horizontal="left"/>
    </xf>
    <xf numFmtId="164" fontId="20" fillId="33" borderId="10" xfId="0" applyNumberFormat="1" applyFont="1" applyFill="1" applyBorder="1" applyAlignment="1">
      <alignment horizontal="right"/>
    </xf>
    <xf numFmtId="0" fontId="20" fillId="33" borderId="10" xfId="0" applyFont="1" applyFill="1" applyBorder="1" applyAlignment="1">
      <alignment horizontal="right"/>
    </xf>
    <xf numFmtId="2" fontId="20" fillId="33" borderId="0" xfId="0" applyNumberFormat="1" applyFont="1" applyFill="1" applyAlignment="1">
      <alignment horizontal="right" vertical="top"/>
    </xf>
    <xf numFmtId="0" fontId="20" fillId="33" borderId="0" xfId="0" applyFont="1" applyFill="1" applyBorder="1" applyAlignment="1">
      <alignment horizontal="left" wrapText="1"/>
    </xf>
    <xf numFmtId="0" fontId="23" fillId="33" borderId="0" xfId="0" applyFont="1" applyFill="1" applyBorder="1" applyAlignment="1">
      <alignment horizontal="right" vertical="center"/>
    </xf>
    <xf numFmtId="0" fontId="21" fillId="33" borderId="10" xfId="0" applyFont="1" applyFill="1" applyBorder="1" applyAlignment="1">
      <alignment horizontal="left" vertical="top"/>
    </xf>
    <xf numFmtId="0" fontId="20" fillId="33" borderId="10" xfId="0" applyFont="1" applyFill="1" applyBorder="1" applyAlignment="1">
      <alignment horizontal="left" vertical="top"/>
    </xf>
    <xf numFmtId="0" fontId="20" fillId="33" borderId="0" xfId="0" applyFont="1" applyFill="1" applyAlignment="1">
      <alignment vertical="top" wrapText="1"/>
    </xf>
    <xf numFmtId="2" fontId="20" fillId="33" borderId="0" xfId="0" applyNumberFormat="1" applyFont="1" applyFill="1" applyAlignment="1">
      <alignment vertical="top" wrapText="1"/>
    </xf>
    <xf numFmtId="0" fontId="20" fillId="33" borderId="0" xfId="0" applyFont="1" applyFill="1" applyAlignment="1">
      <alignment vertical="top"/>
    </xf>
    <xf numFmtId="164" fontId="20" fillId="33" borderId="0" xfId="0" applyNumberFormat="1" applyFont="1" applyFill="1" applyAlignment="1">
      <alignment horizontal="right" vertical="top" wrapText="1"/>
    </xf>
    <xf numFmtId="2" fontId="20" fillId="33" borderId="0" xfId="0" applyNumberFormat="1" applyFont="1" applyFill="1" applyAlignment="1">
      <alignment horizontal="right" vertical="top" wrapText="1"/>
    </xf>
    <xf numFmtId="164" fontId="20" fillId="33" borderId="0" xfId="0" applyNumberFormat="1" applyFont="1" applyFill="1" applyAlignment="1">
      <alignment horizontal="right" wrapText="1"/>
    </xf>
    <xf numFmtId="0" fontId="21" fillId="33" borderId="10" xfId="0" applyFont="1" applyFill="1" applyBorder="1"/>
    <xf numFmtId="0" fontId="20" fillId="33" borderId="0" xfId="0" applyFont="1" applyFill="1" applyBorder="1" applyAlignment="1">
      <alignment horizontal="center"/>
    </xf>
    <xf numFmtId="0" fontId="20" fillId="33" borderId="10" xfId="0" applyFont="1" applyFill="1" applyBorder="1" applyAlignment="1">
      <alignment horizontal="center"/>
    </xf>
    <xf numFmtId="0" fontId="20" fillId="33" borderId="10" xfId="0" applyFont="1" applyFill="1" applyBorder="1" applyAlignment="1">
      <alignment horizontal="left" wrapText="1"/>
    </xf>
    <xf numFmtId="164" fontId="20" fillId="33" borderId="0" xfId="0" applyNumberFormat="1" applyFont="1" applyFill="1" applyBorder="1" applyAlignment="1">
      <alignment horizontal="right" wrapText="1"/>
    </xf>
    <xf numFmtId="164" fontId="20" fillId="33" borderId="10" xfId="0" applyNumberFormat="1" applyFont="1" applyFill="1" applyBorder="1" applyAlignment="1">
      <alignment horizontal="right" wrapText="1"/>
    </xf>
    <xf numFmtId="0" fontId="20" fillId="33" borderId="0" xfId="0" applyNumberFormat="1" applyFont="1" applyFill="1" applyAlignment="1">
      <alignment horizontal="left"/>
    </xf>
    <xf numFmtId="164" fontId="20" fillId="33" borderId="0" xfId="0" applyNumberFormat="1" applyFont="1" applyFill="1" applyAlignment="1">
      <alignment horizontal="right"/>
    </xf>
    <xf numFmtId="3" fontId="20" fillId="33" borderId="0" xfId="0" applyNumberFormat="1" applyFont="1" applyFill="1" applyBorder="1" applyAlignment="1">
      <alignment horizontal="right" vertical="top"/>
    </xf>
    <xf numFmtId="164" fontId="20" fillId="33" borderId="10" xfId="0" applyNumberFormat="1" applyFont="1" applyFill="1" applyBorder="1" applyAlignment="1">
      <alignment horizontal="right" vertical="top"/>
    </xf>
    <xf numFmtId="3" fontId="23" fillId="33" borderId="0" xfId="0" applyNumberFormat="1" applyFont="1" applyFill="1" applyBorder="1" applyAlignment="1">
      <alignment horizontal="right" vertical="top"/>
    </xf>
    <xf numFmtId="165" fontId="23" fillId="33" borderId="0" xfId="0" applyNumberFormat="1" applyFont="1" applyFill="1" applyBorder="1" applyAlignment="1">
      <alignment horizontal="right" vertical="top"/>
    </xf>
    <xf numFmtId="0" fontId="20" fillId="33" borderId="12" xfId="0" applyFont="1" applyFill="1" applyBorder="1" applyAlignment="1">
      <alignment vertical="top" wrapText="1"/>
    </xf>
    <xf numFmtId="0" fontId="23" fillId="33" borderId="0" xfId="0" applyFont="1" applyFill="1" applyBorder="1" applyAlignment="1">
      <alignment vertical="top" wrapText="1"/>
    </xf>
    <xf numFmtId="2" fontId="20" fillId="33" borderId="0" xfId="0" applyNumberFormat="1" applyFont="1" applyFill="1" applyAlignment="1">
      <alignment horizontal="right"/>
    </xf>
    <xf numFmtId="2" fontId="20" fillId="33" borderId="11" xfId="0" applyNumberFormat="1" applyFont="1" applyFill="1" applyBorder="1" applyAlignment="1">
      <alignment horizontal="left" vertical="center" wrapText="1"/>
    </xf>
    <xf numFmtId="4" fontId="20" fillId="33" borderId="11" xfId="0" applyNumberFormat="1" applyFont="1" applyFill="1" applyBorder="1" applyAlignment="1">
      <alignment horizontal="right" vertical="center" wrapText="1"/>
    </xf>
    <xf numFmtId="1" fontId="20" fillId="33" borderId="11" xfId="0" applyNumberFormat="1" applyFont="1" applyFill="1" applyBorder="1" applyAlignment="1">
      <alignment horizontal="left" vertical="top" wrapText="1"/>
    </xf>
    <xf numFmtId="1" fontId="20" fillId="33" borderId="11" xfId="0" applyNumberFormat="1" applyFont="1" applyFill="1" applyBorder="1" applyAlignment="1">
      <alignment horizontal="left" wrapText="1"/>
    </xf>
    <xf numFmtId="0" fontId="20" fillId="33" borderId="0" xfId="0" applyFont="1" applyFill="1" applyBorder="1" applyAlignment="1">
      <alignment horizontal="left"/>
    </xf>
    <xf numFmtId="0" fontId="20" fillId="33" borderId="0" xfId="0" applyFont="1" applyFill="1" applyAlignment="1">
      <alignment horizontal="left"/>
    </xf>
    <xf numFmtId="0" fontId="20" fillId="33" borderId="0" xfId="0" applyFont="1" applyFill="1" applyBorder="1" applyAlignment="1"/>
    <xf numFmtId="0" fontId="0" fillId="33" borderId="0" xfId="0" applyFill="1" applyBorder="1"/>
    <xf numFmtId="0" fontId="22" fillId="33" borderId="0" xfId="0" applyFont="1" applyFill="1" applyBorder="1"/>
    <xf numFmtId="0" fontId="20" fillId="33" borderId="0" xfId="0" applyFont="1" applyFill="1" applyBorder="1" applyAlignment="1">
      <alignment horizontal="center" vertical="center"/>
    </xf>
    <xf numFmtId="164" fontId="20" fillId="33" borderId="0" xfId="0" applyNumberFormat="1" applyFont="1" applyFill="1" applyBorder="1" applyAlignment="1">
      <alignment horizontal="right" vertical="center"/>
    </xf>
    <xf numFmtId="0" fontId="20" fillId="33" borderId="0" xfId="0" applyFont="1" applyFill="1" applyBorder="1" applyAlignment="1">
      <alignment horizontal="right" vertical="center"/>
    </xf>
    <xf numFmtId="0" fontId="20" fillId="33" borderId="0" xfId="0" quotePrefix="1" applyFont="1" applyFill="1" applyBorder="1" applyAlignment="1">
      <alignment horizontal="right" vertical="center"/>
    </xf>
    <xf numFmtId="164" fontId="20" fillId="33" borderId="0" xfId="0" applyNumberFormat="1" applyFont="1" applyFill="1" applyBorder="1" applyAlignment="1">
      <alignment horizontal="center" vertical="center"/>
    </xf>
    <xf numFmtId="0" fontId="0" fillId="33" borderId="0" xfId="0" applyFill="1"/>
    <xf numFmtId="0" fontId="20" fillId="33" borderId="0" xfId="0" applyNumberFormat="1" applyFont="1" applyFill="1"/>
    <xf numFmtId="2" fontId="23" fillId="33" borderId="0" xfId="0" applyNumberFormat="1" applyFont="1" applyFill="1" applyAlignment="1">
      <alignment horizontal="right" vertical="center"/>
    </xf>
    <xf numFmtId="0" fontId="20" fillId="33" borderId="0" xfId="0" applyFont="1" applyFill="1" applyBorder="1" applyAlignment="1">
      <alignment horizontal="left" vertical="center"/>
    </xf>
    <xf numFmtId="0" fontId="20" fillId="33" borderId="0" xfId="0" applyFont="1" applyFill="1" applyAlignment="1">
      <alignment horizontal="left"/>
    </xf>
    <xf numFmtId="0" fontId="21" fillId="33" borderId="0" xfId="0" applyFont="1" applyFill="1" applyAlignment="1">
      <alignment horizontal="left" vertical="top"/>
    </xf>
    <xf numFmtId="3" fontId="20" fillId="33" borderId="11" xfId="0" applyNumberFormat="1" applyFont="1" applyFill="1" applyBorder="1" applyAlignment="1">
      <alignment horizontal="left" wrapText="1"/>
    </xf>
    <xf numFmtId="3" fontId="20" fillId="33" borderId="11" xfId="0" applyNumberFormat="1" applyFont="1" applyFill="1" applyBorder="1" applyAlignment="1">
      <alignment horizontal="left" vertical="top" wrapText="1"/>
    </xf>
    <xf numFmtId="0" fontId="20" fillId="33" borderId="0" xfId="0" applyFont="1" applyFill="1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0" fillId="33" borderId="0" xfId="0" applyFont="1" applyFill="1" applyAlignment="1">
      <alignment horizontal="center" vertical="top"/>
    </xf>
    <xf numFmtId="0" fontId="20" fillId="33" borderId="0" xfId="0" applyFont="1" applyFill="1" applyAlignment="1">
      <alignment horizontal="center"/>
    </xf>
    <xf numFmtId="0" fontId="20" fillId="33" borderId="0" xfId="0" applyFont="1" applyFill="1" applyAlignment="1">
      <alignment horizontal="left"/>
    </xf>
    <xf numFmtId="0" fontId="21" fillId="33" borderId="0" xfId="0" applyFont="1" applyFill="1" applyAlignment="1">
      <alignment horizontal="left" vertical="top"/>
    </xf>
    <xf numFmtId="0" fontId="21" fillId="33" borderId="0" xfId="0" applyFont="1" applyFill="1" applyAlignment="1"/>
    <xf numFmtId="2" fontId="20" fillId="33" borderId="0" xfId="0" applyNumberFormat="1" applyFont="1" applyFill="1" applyAlignment="1"/>
    <xf numFmtId="0" fontId="20" fillId="33" borderId="10" xfId="0" applyFont="1" applyFill="1" applyBorder="1" applyAlignment="1">
      <alignment horizontal="right" vertical="top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6"/>
    <cellStyle name="Normal 2 2" xfId="54"/>
    <cellStyle name="Normal 3" xfId="48"/>
    <cellStyle name="Normal 3 2" xfId="52"/>
    <cellStyle name="Normal 4" xfId="50"/>
    <cellStyle name="Normal 5" xfId="44"/>
    <cellStyle name="Normal 6" xfId="42"/>
    <cellStyle name="Normal 6 2" xfId="55"/>
    <cellStyle name="Note" xfId="15" builtinId="10" customBuiltin="1"/>
    <cellStyle name="Output" xfId="10" builtinId="21" customBuiltin="1"/>
    <cellStyle name="Percent 2" xfId="47"/>
    <cellStyle name="Percent 3" xfId="49"/>
    <cellStyle name="Percent 3 2" xfId="53"/>
    <cellStyle name="Percent 4" xfId="51"/>
    <cellStyle name="Percent 5" xfId="45"/>
    <cellStyle name="Percent 6" xfId="43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tabSelected="1" workbookViewId="0"/>
  </sheetViews>
  <sheetFormatPr defaultColWidth="9.109375" defaultRowHeight="13.2"/>
  <cols>
    <col min="1" max="1" width="11.109375" style="1" customWidth="1"/>
    <col min="2" max="2" width="10.33203125" style="27" customWidth="1"/>
    <col min="3" max="16384" width="9.109375" style="2"/>
  </cols>
  <sheetData>
    <row r="1" spans="1:2">
      <c r="A1" s="1" t="s">
        <v>215</v>
      </c>
    </row>
    <row r="2" spans="1:2">
      <c r="A2" s="2" t="s">
        <v>207</v>
      </c>
    </row>
    <row r="3" spans="1:2">
      <c r="A3" s="2"/>
    </row>
    <row r="4" spans="1:2">
      <c r="A4" s="1" t="s">
        <v>204</v>
      </c>
      <c r="B4" s="1" t="s">
        <v>278</v>
      </c>
    </row>
    <row r="5" spans="1:2">
      <c r="A5" s="3" t="s">
        <v>68</v>
      </c>
      <c r="B5" s="28">
        <v>25.112107623318387</v>
      </c>
    </row>
    <row r="6" spans="1:2">
      <c r="A6" s="3" t="s">
        <v>69</v>
      </c>
      <c r="B6" s="28">
        <v>45.536249251048531</v>
      </c>
    </row>
    <row r="7" spans="1:2">
      <c r="A7" s="3" t="s">
        <v>70</v>
      </c>
      <c r="B7" s="28">
        <v>26.81297709923664</v>
      </c>
    </row>
    <row r="8" spans="1:2">
      <c r="A8" s="3" t="s">
        <v>71</v>
      </c>
      <c r="B8" s="28">
        <v>9.0206185567010309</v>
      </c>
    </row>
    <row r="9" spans="1:2">
      <c r="A9" s="3" t="s">
        <v>72</v>
      </c>
      <c r="B9" s="28">
        <v>21.835864641620038</v>
      </c>
    </row>
    <row r="10" spans="1:2">
      <c r="A10" s="3" t="s">
        <v>73</v>
      </c>
      <c r="B10" s="28">
        <v>16.06022584692597</v>
      </c>
    </row>
    <row r="11" spans="1:2">
      <c r="A11" s="3" t="s">
        <v>74</v>
      </c>
      <c r="B11" s="28">
        <v>19.129287598944593</v>
      </c>
    </row>
    <row r="12" spans="1:2">
      <c r="A12" s="3" t="s">
        <v>75</v>
      </c>
      <c r="B12" s="28">
        <v>90.950226244343895</v>
      </c>
    </row>
    <row r="13" spans="1:2">
      <c r="A13" s="3" t="s">
        <v>76</v>
      </c>
      <c r="B13" s="28">
        <v>33.699633699633701</v>
      </c>
    </row>
    <row r="14" spans="1:2">
      <c r="A14" s="3" t="s">
        <v>77</v>
      </c>
      <c r="B14" s="28">
        <v>18.35583914527378</v>
      </c>
    </row>
    <row r="15" spans="1:2">
      <c r="A15" s="3" t="s">
        <v>78</v>
      </c>
      <c r="B15" s="28">
        <v>49.781071067699564</v>
      </c>
    </row>
    <row r="16" spans="1:2">
      <c r="A16" s="3" t="s">
        <v>79</v>
      </c>
      <c r="B16" s="28">
        <v>0</v>
      </c>
    </row>
    <row r="17" spans="1:2">
      <c r="A17" s="3" t="s">
        <v>80</v>
      </c>
      <c r="B17" s="28">
        <v>2.8795811518324608</v>
      </c>
    </row>
    <row r="18" spans="1:2">
      <c r="A18" s="3" t="s">
        <v>81</v>
      </c>
      <c r="B18" s="28">
        <v>5.3549190535491906</v>
      </c>
    </row>
    <row r="19" spans="1:2">
      <c r="A19" s="3" t="s">
        <v>82</v>
      </c>
      <c r="B19" s="28">
        <v>1.3297872340425532</v>
      </c>
    </row>
    <row r="20" spans="1:2">
      <c r="A20" s="3" t="s">
        <v>83</v>
      </c>
      <c r="B20" s="28">
        <v>27.495769881556679</v>
      </c>
    </row>
    <row r="21" spans="1:2">
      <c r="A21" s="3" t="s">
        <v>84</v>
      </c>
      <c r="B21" s="28">
        <v>17.88702928870293</v>
      </c>
    </row>
    <row r="22" spans="1:2">
      <c r="A22" s="3" t="s">
        <v>85</v>
      </c>
      <c r="B22" s="28">
        <v>14.800514800514799</v>
      </c>
    </row>
    <row r="23" spans="1:2">
      <c r="A23" s="3" t="s">
        <v>86</v>
      </c>
      <c r="B23" s="28">
        <v>16.189111747851005</v>
      </c>
    </row>
    <row r="24" spans="1:2">
      <c r="A24" s="3" t="s">
        <v>87</v>
      </c>
      <c r="B24" s="28">
        <v>46.389776357827479</v>
      </c>
    </row>
    <row r="25" spans="1:2">
      <c r="A25" s="3" t="s">
        <v>88</v>
      </c>
      <c r="B25" s="28">
        <v>8.5423197492163006</v>
      </c>
    </row>
    <row r="26" spans="1:2">
      <c r="A26" s="3" t="s">
        <v>89</v>
      </c>
      <c r="B26" s="28">
        <v>54.855491329479769</v>
      </c>
    </row>
    <row r="27" spans="1:2">
      <c r="A27" s="3" t="s">
        <v>90</v>
      </c>
      <c r="B27" s="28">
        <v>1.607717041800643</v>
      </c>
    </row>
    <row r="28" spans="1:2">
      <c r="A28" s="3" t="s">
        <v>91</v>
      </c>
      <c r="B28" s="28">
        <v>27.594529364440866</v>
      </c>
    </row>
    <row r="29" spans="1:2">
      <c r="A29" s="3" t="s">
        <v>92</v>
      </c>
      <c r="B29" s="28">
        <v>5.2896725440806041</v>
      </c>
    </row>
    <row r="30" spans="1:2">
      <c r="A30" s="3" t="s">
        <v>93</v>
      </c>
      <c r="B30" s="28">
        <v>23.602484472049689</v>
      </c>
    </row>
    <row r="31" spans="1:2">
      <c r="A31" s="3" t="s">
        <v>94</v>
      </c>
      <c r="B31" s="28">
        <v>44.834123222748815</v>
      </c>
    </row>
    <row r="32" spans="1:2">
      <c r="A32" s="3" t="s">
        <v>95</v>
      </c>
      <c r="B32" s="28">
        <v>1.6597510373443984</v>
      </c>
    </row>
    <row r="33" spans="1:2">
      <c r="A33" s="3" t="s">
        <v>96</v>
      </c>
      <c r="B33" s="28">
        <v>43.654822335025379</v>
      </c>
    </row>
    <row r="34" spans="1:2">
      <c r="A34" s="3" t="s">
        <v>97</v>
      </c>
      <c r="B34" s="28">
        <v>0.70422535211267612</v>
      </c>
    </row>
    <row r="35" spans="1:2">
      <c r="A35" s="3" t="s">
        <v>98</v>
      </c>
      <c r="B35" s="28">
        <v>10.663983903420524</v>
      </c>
    </row>
    <row r="36" spans="1:2">
      <c r="A36" s="3" t="s">
        <v>99</v>
      </c>
      <c r="B36" s="28">
        <v>2.7027027027027026</v>
      </c>
    </row>
    <row r="37" spans="1:2">
      <c r="A37" s="3" t="s">
        <v>100</v>
      </c>
      <c r="B37" s="28">
        <v>27.103594080338269</v>
      </c>
    </row>
    <row r="38" spans="1:2">
      <c r="A38" s="3" t="s">
        <v>101</v>
      </c>
      <c r="B38" s="28">
        <v>5.8925476603119584</v>
      </c>
    </row>
    <row r="39" spans="1:2">
      <c r="A39" s="3" t="s">
        <v>102</v>
      </c>
      <c r="B39" s="28">
        <v>18.112798264642084</v>
      </c>
    </row>
    <row r="40" spans="1:2">
      <c r="A40" s="3" t="s">
        <v>103</v>
      </c>
      <c r="B40" s="28">
        <v>21.654395842355996</v>
      </c>
    </row>
    <row r="41" spans="1:2">
      <c r="A41" s="3" t="s">
        <v>104</v>
      </c>
      <c r="B41" s="28">
        <v>22.844175491679273</v>
      </c>
    </row>
    <row r="42" spans="1:2">
      <c r="A42" s="3" t="s">
        <v>105</v>
      </c>
      <c r="B42" s="28">
        <v>16.791979949874687</v>
      </c>
    </row>
    <row r="43" spans="1:2">
      <c r="A43" s="3" t="s">
        <v>106</v>
      </c>
      <c r="B43" s="28">
        <v>5.2516411378555796</v>
      </c>
    </row>
    <row r="44" spans="1:2">
      <c r="A44" s="3" t="s">
        <v>107</v>
      </c>
      <c r="B44" s="28">
        <v>18.336788758350611</v>
      </c>
    </row>
    <row r="45" spans="1:2">
      <c r="A45" s="3" t="s">
        <v>108</v>
      </c>
      <c r="B45" s="28">
        <v>7.8717201166180768</v>
      </c>
    </row>
    <row r="46" spans="1:2">
      <c r="A46" s="3" t="s">
        <v>109</v>
      </c>
      <c r="B46" s="28">
        <v>6.9444444444444446</v>
      </c>
    </row>
    <row r="47" spans="1:2">
      <c r="A47" s="3" t="s">
        <v>110</v>
      </c>
      <c r="B47" s="28">
        <v>47.767584097859327</v>
      </c>
    </row>
    <row r="48" spans="1:2">
      <c r="A48" s="3" t="s">
        <v>111</v>
      </c>
      <c r="B48" s="28">
        <v>1.977401129943503</v>
      </c>
    </row>
    <row r="49" spans="1:2">
      <c r="A49" s="3" t="s">
        <v>112</v>
      </c>
      <c r="B49" s="28">
        <v>32.986870897155363</v>
      </c>
    </row>
    <row r="50" spans="1:2">
      <c r="A50" s="3" t="s">
        <v>113</v>
      </c>
      <c r="B50" s="28">
        <v>26.83042789223455</v>
      </c>
    </row>
    <row r="51" spans="1:2">
      <c r="A51" s="3" t="s">
        <v>114</v>
      </c>
      <c r="B51" s="28">
        <v>2.9239766081871341</v>
      </c>
    </row>
    <row r="52" spans="1:2">
      <c r="A52" s="3" t="s">
        <v>115</v>
      </c>
      <c r="B52" s="28">
        <v>43.946574752261959</v>
      </c>
    </row>
    <row r="53" spans="1:2">
      <c r="A53" s="3" t="s">
        <v>116</v>
      </c>
      <c r="B53" s="28">
        <v>80</v>
      </c>
    </row>
    <row r="54" spans="1:2">
      <c r="A54" s="3" t="s">
        <v>117</v>
      </c>
      <c r="B54" s="28">
        <v>1.4598540145985401</v>
      </c>
    </row>
    <row r="55" spans="1:2">
      <c r="A55" s="3" t="s">
        <v>118</v>
      </c>
      <c r="B55" s="28">
        <v>11.901197604790418</v>
      </c>
    </row>
    <row r="56" spans="1:2">
      <c r="A56" s="3" t="s">
        <v>119</v>
      </c>
      <c r="B56" s="28">
        <v>10.495195861049519</v>
      </c>
    </row>
    <row r="57" spans="1:2">
      <c r="A57" s="3" t="s">
        <v>120</v>
      </c>
      <c r="B57" s="28">
        <v>8.2142857142857135</v>
      </c>
    </row>
    <row r="58" spans="1:2">
      <c r="A58" s="3" t="s">
        <v>121</v>
      </c>
      <c r="B58" s="28">
        <v>3.1746031746031744</v>
      </c>
    </row>
    <row r="60" spans="1:2">
      <c r="A60" s="1" t="s">
        <v>255</v>
      </c>
    </row>
    <row r="61" spans="1:2">
      <c r="A61" s="1" t="s">
        <v>281</v>
      </c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Normal="100" workbookViewId="0"/>
  </sheetViews>
  <sheetFormatPr defaultColWidth="9.109375" defaultRowHeight="13.2"/>
  <cols>
    <col min="1" max="1" width="21.109375" style="10" customWidth="1"/>
    <col min="2" max="6" width="22.44140625" style="10" customWidth="1"/>
    <col min="7" max="16384" width="9.109375" style="10"/>
  </cols>
  <sheetData>
    <row r="1" spans="1:12" s="98" customFormat="1">
      <c r="A1" s="89" t="s">
        <v>231</v>
      </c>
      <c r="B1" s="89"/>
    </row>
    <row r="2" spans="1:12" s="98" customFormat="1">
      <c r="A2" s="98" t="s">
        <v>210</v>
      </c>
      <c r="B2" s="89"/>
    </row>
    <row r="3" spans="1:12" s="98" customFormat="1">
      <c r="B3" s="89"/>
    </row>
    <row r="4" spans="1:12">
      <c r="A4" s="10" t="s">
        <v>257</v>
      </c>
    </row>
    <row r="5" spans="1:12">
      <c r="B5" s="96" t="s">
        <v>274</v>
      </c>
      <c r="C5" s="96"/>
      <c r="D5" s="96"/>
      <c r="E5" s="96"/>
      <c r="F5" s="96"/>
    </row>
    <row r="6" spans="1:12">
      <c r="A6" s="10" t="s">
        <v>289</v>
      </c>
      <c r="B6" s="88" t="s">
        <v>1</v>
      </c>
      <c r="C6" s="88" t="s">
        <v>2</v>
      </c>
      <c r="D6" s="88" t="s">
        <v>3</v>
      </c>
      <c r="E6" s="88" t="s">
        <v>4</v>
      </c>
      <c r="F6" s="88" t="s">
        <v>5</v>
      </c>
    </row>
    <row r="7" spans="1:12">
      <c r="A7" s="10" t="s">
        <v>6</v>
      </c>
      <c r="B7" s="99">
        <v>15.966007548603034</v>
      </c>
      <c r="C7" s="99">
        <v>31.403744513123712</v>
      </c>
      <c r="D7" s="99">
        <v>22.780359469892552</v>
      </c>
      <c r="E7" s="99">
        <v>5.8328322309079983</v>
      </c>
      <c r="F7" s="99">
        <v>1.9823678836479552</v>
      </c>
      <c r="H7" s="99"/>
      <c r="I7" s="99"/>
      <c r="J7" s="99"/>
      <c r="K7" s="99"/>
      <c r="L7" s="99"/>
    </row>
    <row r="8" spans="1:12">
      <c r="A8" s="10" t="s">
        <v>7</v>
      </c>
      <c r="B8" s="99">
        <v>22.156811546039357</v>
      </c>
      <c r="C8" s="99">
        <v>24.427125324733495</v>
      </c>
      <c r="D8" s="99">
        <v>10.887364461163974</v>
      </c>
      <c r="E8" s="99">
        <v>10.756741754937787</v>
      </c>
      <c r="F8" s="99">
        <v>15.243811326393386</v>
      </c>
      <c r="H8" s="99"/>
      <c r="I8" s="99"/>
      <c r="J8" s="99"/>
      <c r="K8" s="99"/>
      <c r="L8" s="99"/>
    </row>
    <row r="9" spans="1:12">
      <c r="A9" s="10" t="s">
        <v>8</v>
      </c>
      <c r="B9" s="99">
        <v>8.8613003536924051</v>
      </c>
      <c r="C9" s="99">
        <v>19.856669354116278</v>
      </c>
      <c r="D9" s="99">
        <v>18.101349856162869</v>
      </c>
      <c r="E9" s="99">
        <v>15.234284657014662</v>
      </c>
      <c r="F9" s="99">
        <v>16.247447327788016</v>
      </c>
      <c r="H9" s="99"/>
      <c r="I9" s="99"/>
      <c r="J9" s="99"/>
      <c r="K9" s="99"/>
      <c r="L9" s="99"/>
    </row>
    <row r="10" spans="1:12">
      <c r="A10" s="10" t="s">
        <v>9</v>
      </c>
      <c r="B10" s="99">
        <v>6.0365086524081946</v>
      </c>
      <c r="C10" s="99">
        <v>4.1852548598047123</v>
      </c>
      <c r="D10" s="99">
        <v>1.6817880061960611</v>
      </c>
      <c r="E10" s="99">
        <v>19.117442989962534</v>
      </c>
      <c r="F10" s="99">
        <v>22.717537480699306</v>
      </c>
      <c r="H10" s="99"/>
      <c r="I10" s="99"/>
      <c r="J10" s="99"/>
      <c r="K10" s="99"/>
      <c r="L10" s="99"/>
    </row>
    <row r="11" spans="1:12">
      <c r="A11" s="10" t="s">
        <v>10</v>
      </c>
      <c r="B11" s="99">
        <v>5.1582120730173049</v>
      </c>
      <c r="C11" s="99">
        <v>6.8225387440652154</v>
      </c>
      <c r="D11" s="99">
        <v>4.0298984534434856</v>
      </c>
      <c r="E11" s="99">
        <v>12.637032240159119</v>
      </c>
      <c r="F11" s="99">
        <v>16.005877372117347</v>
      </c>
      <c r="H11" s="99"/>
      <c r="I11" s="99"/>
      <c r="J11" s="99"/>
      <c r="K11" s="99"/>
      <c r="L11" s="99"/>
    </row>
    <row r="12" spans="1:12">
      <c r="A12" s="10" t="s">
        <v>11</v>
      </c>
      <c r="B12" s="99">
        <v>1.0729460915802216</v>
      </c>
      <c r="C12" s="99">
        <v>7.1611573949655121</v>
      </c>
      <c r="D12" s="99">
        <v>9.8571463696491364</v>
      </c>
      <c r="E12" s="99">
        <v>13.048707155742633</v>
      </c>
      <c r="F12" s="99">
        <v>14.952433132440104</v>
      </c>
      <c r="H12" s="99"/>
      <c r="I12" s="99"/>
      <c r="J12" s="99"/>
      <c r="K12" s="99"/>
      <c r="L12" s="99"/>
    </row>
    <row r="13" spans="1:12">
      <c r="A13" s="10" t="s">
        <v>12</v>
      </c>
      <c r="B13" s="99">
        <v>9.582927813516271</v>
      </c>
      <c r="C13" s="99">
        <v>6.6989160619905048</v>
      </c>
      <c r="D13" s="99">
        <v>2.1391163236704287</v>
      </c>
      <c r="E13" s="99">
        <v>6.221379342245247</v>
      </c>
      <c r="F13" s="99">
        <v>12.031179957164916</v>
      </c>
      <c r="H13" s="99"/>
      <c r="I13" s="99"/>
      <c r="J13" s="99"/>
      <c r="K13" s="99"/>
      <c r="L13" s="99"/>
    </row>
    <row r="14" spans="1:12">
      <c r="A14" s="10" t="s">
        <v>13</v>
      </c>
      <c r="B14" s="99">
        <v>11.467704797398342</v>
      </c>
      <c r="C14" s="99">
        <v>7.7792708053390669</v>
      </c>
      <c r="D14" s="99">
        <v>4.1282486292444247</v>
      </c>
      <c r="E14" s="99">
        <v>6.7764466441556035</v>
      </c>
      <c r="F14" s="99">
        <v>10.013946306719133</v>
      </c>
      <c r="H14" s="99"/>
      <c r="I14" s="99"/>
      <c r="J14" s="99"/>
      <c r="K14" s="99"/>
      <c r="L14" s="99"/>
    </row>
    <row r="15" spans="1:12">
      <c r="A15" s="10" t="s">
        <v>14</v>
      </c>
      <c r="B15" s="99">
        <v>12.975051629596221</v>
      </c>
      <c r="C15" s="99">
        <v>4.769327241780883</v>
      </c>
      <c r="D15" s="99">
        <v>1.5834378303951218</v>
      </c>
      <c r="E15" s="99">
        <v>5.3656505851334479</v>
      </c>
      <c r="F15" s="99">
        <v>9.6702694625691095</v>
      </c>
      <c r="H15" s="99"/>
      <c r="I15" s="99"/>
      <c r="J15" s="99"/>
      <c r="K15" s="99"/>
      <c r="L15" s="99"/>
    </row>
    <row r="16" spans="1:12">
      <c r="A16" s="10" t="s">
        <v>15</v>
      </c>
      <c r="B16" s="99">
        <v>5.9201937000023737</v>
      </c>
      <c r="C16" s="99">
        <v>4.5955388336468692</v>
      </c>
      <c r="D16" s="99">
        <v>1.9252046913033858</v>
      </c>
      <c r="E16" s="99">
        <v>5.4859151672140252</v>
      </c>
      <c r="F16" s="99">
        <v>10.248045026647407</v>
      </c>
      <c r="H16" s="99"/>
      <c r="I16" s="99"/>
      <c r="J16" s="99"/>
      <c r="K16" s="99"/>
      <c r="L16" s="99"/>
    </row>
    <row r="17" spans="1:13">
      <c r="B17" s="99"/>
      <c r="C17" s="99"/>
      <c r="D17" s="99"/>
      <c r="E17" s="99"/>
      <c r="F17" s="99"/>
      <c r="H17" s="99"/>
      <c r="I17" s="99"/>
      <c r="J17" s="99"/>
      <c r="K17" s="99"/>
      <c r="L17" s="99"/>
    </row>
    <row r="18" spans="1:13">
      <c r="A18" s="10" t="s">
        <v>258</v>
      </c>
      <c r="B18" s="96" t="s">
        <v>274</v>
      </c>
      <c r="C18" s="96"/>
      <c r="D18" s="96"/>
      <c r="E18" s="96"/>
      <c r="F18" s="96"/>
    </row>
    <row r="19" spans="1:13">
      <c r="A19" s="10" t="s">
        <v>289</v>
      </c>
      <c r="B19" s="88" t="s">
        <v>1</v>
      </c>
      <c r="C19" s="88" t="s">
        <v>2</v>
      </c>
      <c r="D19" s="88" t="s">
        <v>3</v>
      </c>
      <c r="E19" s="88" t="s">
        <v>4</v>
      </c>
      <c r="F19" s="88" t="s">
        <v>5</v>
      </c>
    </row>
    <row r="20" spans="1:13">
      <c r="A20" s="10" t="s">
        <v>16</v>
      </c>
      <c r="B20" s="99">
        <v>7.7147672514064611</v>
      </c>
      <c r="C20" s="99">
        <v>7.1647406611126039</v>
      </c>
      <c r="D20" s="99">
        <v>3.6733790661650807</v>
      </c>
      <c r="E20" s="99">
        <v>4.1630047643276749</v>
      </c>
      <c r="F20" s="99">
        <v>6.7589779349504413</v>
      </c>
      <c r="M20" s="99"/>
    </row>
    <row r="21" spans="1:13">
      <c r="A21" s="10" t="s">
        <v>17</v>
      </c>
      <c r="B21" s="99">
        <v>8.0091152942293551</v>
      </c>
      <c r="C21" s="99">
        <v>3.9917584878616861</v>
      </c>
      <c r="D21" s="99">
        <v>0.86794030144328871</v>
      </c>
      <c r="E21" s="99">
        <v>5.08117859290439</v>
      </c>
      <c r="F21" s="99">
        <v>7.6605070478657167</v>
      </c>
      <c r="M21" s="99"/>
    </row>
    <row r="22" spans="1:13">
      <c r="A22" s="10" t="s">
        <v>18</v>
      </c>
      <c r="B22" s="99">
        <v>6.0554988487193482</v>
      </c>
      <c r="C22" s="99">
        <v>3.4901012272686556</v>
      </c>
      <c r="D22" s="99">
        <v>0.93432667010892279</v>
      </c>
      <c r="E22" s="99">
        <v>5.1181830796984134</v>
      </c>
      <c r="F22" s="99">
        <v>4.9683717686905418</v>
      </c>
      <c r="M22" s="99"/>
    </row>
    <row r="23" spans="1:13">
      <c r="A23" s="10" t="s">
        <v>19</v>
      </c>
      <c r="B23" s="99">
        <v>5.1415956512450451</v>
      </c>
      <c r="C23" s="99">
        <v>2.6337006181134104</v>
      </c>
      <c r="D23" s="99">
        <v>0.71303877455680953</v>
      </c>
      <c r="E23" s="99">
        <v>4.4359128544335995</v>
      </c>
      <c r="F23" s="99">
        <v>6.8013149374906616</v>
      </c>
      <c r="M23" s="99"/>
    </row>
    <row r="24" spans="1:13">
      <c r="A24" s="10" t="s">
        <v>20</v>
      </c>
      <c r="B24" s="99">
        <v>3.6698554371305816</v>
      </c>
      <c r="C24" s="99">
        <v>3.697930663800054</v>
      </c>
      <c r="D24" s="99">
        <v>0.81384770475277235</v>
      </c>
      <c r="E24" s="99">
        <v>3.6426291687867152</v>
      </c>
      <c r="F24" s="99">
        <v>5.7653035812123328</v>
      </c>
      <c r="M24" s="99"/>
    </row>
    <row r="25" spans="1:13">
      <c r="A25" s="10" t="s">
        <v>21</v>
      </c>
      <c r="B25" s="99">
        <v>4.9065919718945095</v>
      </c>
      <c r="C25" s="99">
        <v>3.108483382603243</v>
      </c>
      <c r="D25" s="99">
        <v>0.74254382729709123</v>
      </c>
      <c r="E25" s="99">
        <v>2.8470327027152043</v>
      </c>
      <c r="F25" s="99">
        <v>4.7791004632166159</v>
      </c>
      <c r="M25" s="99"/>
    </row>
    <row r="26" spans="1:13">
      <c r="A26" s="10" t="s">
        <v>22</v>
      </c>
      <c r="B26" s="99">
        <v>2.6135257673226198</v>
      </c>
      <c r="C26" s="99">
        <v>3.439935501209352</v>
      </c>
      <c r="D26" s="99">
        <v>2.0874824813749355</v>
      </c>
      <c r="E26" s="99">
        <v>4.2208242749433369</v>
      </c>
      <c r="F26" s="99">
        <v>5.5859939233949296</v>
      </c>
      <c r="M26" s="99"/>
    </row>
    <row r="27" spans="1:13">
      <c r="A27" s="10" t="s">
        <v>23</v>
      </c>
      <c r="B27" s="99">
        <v>6.2501483609086801</v>
      </c>
      <c r="C27" s="99">
        <v>2.9579862044253336</v>
      </c>
      <c r="D27" s="99">
        <v>0.58518354601558853</v>
      </c>
      <c r="E27" s="99">
        <v>1.9681761413571395</v>
      </c>
      <c r="F27" s="99">
        <v>3.8626288788165564</v>
      </c>
      <c r="M27" s="99"/>
    </row>
    <row r="28" spans="1:13">
      <c r="A28" s="10" t="s">
        <v>24</v>
      </c>
      <c r="B28" s="99">
        <v>6.1290858594250714</v>
      </c>
      <c r="C28" s="99">
        <v>2.1607094866971246</v>
      </c>
      <c r="D28" s="99">
        <v>0.16473654446657324</v>
      </c>
      <c r="E28" s="99">
        <v>2.012118969425043</v>
      </c>
      <c r="F28" s="99">
        <v>4.0768043034317882</v>
      </c>
      <c r="M28" s="99"/>
    </row>
    <row r="29" spans="1:13">
      <c r="A29" s="10" t="s">
        <v>25</v>
      </c>
      <c r="B29" s="99">
        <v>4.9706838844446555</v>
      </c>
      <c r="C29" s="99">
        <v>2.0370868046224131</v>
      </c>
      <c r="D29" s="99">
        <v>0.41061198396892135</v>
      </c>
      <c r="E29" s="99">
        <v>2.3150932050511126</v>
      </c>
      <c r="F29" s="99">
        <v>3.6335109827165408</v>
      </c>
      <c r="M29" s="99"/>
    </row>
    <row r="31" spans="1:13">
      <c r="A31" s="1" t="s">
        <v>370</v>
      </c>
    </row>
    <row r="32" spans="1:13">
      <c r="A32" s="10" t="s">
        <v>372</v>
      </c>
    </row>
    <row r="33" spans="1:1">
      <c r="A33" s="10" t="s">
        <v>371</v>
      </c>
    </row>
  </sheetData>
  <mergeCells count="2">
    <mergeCell ref="B5:F5"/>
    <mergeCell ref="B18:F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/>
  </sheetViews>
  <sheetFormatPr defaultColWidth="9.109375" defaultRowHeight="13.2"/>
  <cols>
    <col min="1" max="1" width="19.5546875" style="10" customWidth="1"/>
    <col min="2" max="7" width="14.5546875" style="5" customWidth="1"/>
    <col min="8" max="16384" width="9.109375" style="5"/>
  </cols>
  <sheetData>
    <row r="1" spans="1:7">
      <c r="A1" s="10" t="s">
        <v>233</v>
      </c>
      <c r="B1" s="4"/>
    </row>
    <row r="2" spans="1:7">
      <c r="A2" s="10" t="s">
        <v>232</v>
      </c>
      <c r="B2" s="4"/>
    </row>
    <row r="3" spans="1:7">
      <c r="B3" s="4"/>
    </row>
    <row r="4" spans="1:7" ht="26.4">
      <c r="A4" s="10" t="s">
        <v>290</v>
      </c>
      <c r="B4" s="9" t="s">
        <v>26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</row>
    <row r="5" spans="1:7">
      <c r="A5" s="15" t="s">
        <v>6</v>
      </c>
      <c r="B5" s="46">
        <v>1</v>
      </c>
      <c r="C5" s="46">
        <v>2</v>
      </c>
      <c r="D5" s="17">
        <v>1</v>
      </c>
      <c r="E5" s="17">
        <v>1</v>
      </c>
      <c r="F5" s="17">
        <v>8</v>
      </c>
      <c r="G5" s="17"/>
    </row>
    <row r="6" spans="1:7">
      <c r="A6" s="15" t="s">
        <v>7</v>
      </c>
      <c r="B6" s="46">
        <v>2</v>
      </c>
      <c r="C6" s="46">
        <v>1</v>
      </c>
      <c r="D6" s="17">
        <v>2</v>
      </c>
      <c r="E6" s="17">
        <v>3</v>
      </c>
      <c r="F6" s="17">
        <v>5</v>
      </c>
      <c r="G6" s="17">
        <v>4</v>
      </c>
    </row>
    <row r="7" spans="1:7">
      <c r="A7" s="15" t="s">
        <v>8</v>
      </c>
      <c r="B7" s="46">
        <v>3</v>
      </c>
      <c r="C7" s="46">
        <v>6</v>
      </c>
      <c r="D7" s="17">
        <v>3</v>
      </c>
      <c r="E7" s="17">
        <v>2</v>
      </c>
      <c r="F7" s="17">
        <v>2</v>
      </c>
      <c r="G7" s="17">
        <v>2</v>
      </c>
    </row>
    <row r="8" spans="1:7">
      <c r="A8" s="15" t="s">
        <v>9</v>
      </c>
      <c r="B8" s="46">
        <v>4</v>
      </c>
      <c r="C8" s="46">
        <v>12</v>
      </c>
      <c r="D8" s="17">
        <v>11</v>
      </c>
      <c r="E8" s="17">
        <v>11</v>
      </c>
      <c r="F8" s="17">
        <v>1</v>
      </c>
      <c r="G8" s="17">
        <v>1</v>
      </c>
    </row>
    <row r="9" spans="1:7">
      <c r="A9" s="15" t="s">
        <v>10</v>
      </c>
      <c r="B9" s="46">
        <v>5</v>
      </c>
      <c r="C9" s="46">
        <v>14</v>
      </c>
      <c r="D9" s="17">
        <v>7</v>
      </c>
      <c r="E9" s="17">
        <v>6</v>
      </c>
      <c r="F9" s="17">
        <v>4</v>
      </c>
      <c r="G9" s="17">
        <v>3</v>
      </c>
    </row>
    <row r="10" spans="1:7">
      <c r="A10" s="15" t="s">
        <v>11</v>
      </c>
      <c r="B10" s="46">
        <v>6</v>
      </c>
      <c r="C10" s="46"/>
      <c r="D10" s="17">
        <v>6</v>
      </c>
      <c r="E10" s="17">
        <v>4</v>
      </c>
      <c r="F10" s="17">
        <v>3</v>
      </c>
      <c r="G10" s="17">
        <v>5</v>
      </c>
    </row>
    <row r="11" spans="1:7">
      <c r="A11" s="15" t="s">
        <v>12</v>
      </c>
      <c r="B11" s="46">
        <v>7</v>
      </c>
      <c r="C11" s="46">
        <v>5</v>
      </c>
      <c r="D11" s="17">
        <v>8</v>
      </c>
      <c r="E11" s="17">
        <v>8</v>
      </c>
      <c r="F11" s="17">
        <v>7</v>
      </c>
      <c r="G11" s="17">
        <v>6</v>
      </c>
    </row>
    <row r="12" spans="1:7">
      <c r="A12" s="15" t="s">
        <v>13</v>
      </c>
      <c r="B12" s="46">
        <v>8</v>
      </c>
      <c r="C12" s="46">
        <v>4</v>
      </c>
      <c r="D12" s="17">
        <v>4</v>
      </c>
      <c r="E12" s="17">
        <v>5</v>
      </c>
      <c r="F12" s="17">
        <v>6</v>
      </c>
      <c r="G12" s="17">
        <v>8</v>
      </c>
    </row>
    <row r="13" spans="1:7">
      <c r="A13" s="15" t="s">
        <v>14</v>
      </c>
      <c r="B13" s="46">
        <v>9</v>
      </c>
      <c r="C13" s="46">
        <v>3</v>
      </c>
      <c r="D13" s="17">
        <v>9</v>
      </c>
      <c r="E13" s="17">
        <v>12</v>
      </c>
      <c r="F13" s="17">
        <v>10</v>
      </c>
      <c r="G13" s="17">
        <v>9</v>
      </c>
    </row>
    <row r="14" spans="1:7">
      <c r="A14" s="15" t="s">
        <v>15</v>
      </c>
      <c r="B14" s="46">
        <v>10</v>
      </c>
      <c r="C14" s="46">
        <v>13</v>
      </c>
      <c r="D14" s="17">
        <v>10</v>
      </c>
      <c r="E14" s="17">
        <v>10</v>
      </c>
      <c r="F14" s="17">
        <v>9</v>
      </c>
      <c r="G14" s="17">
        <v>7</v>
      </c>
    </row>
    <row r="15" spans="1:7">
      <c r="A15" s="15" t="s">
        <v>16</v>
      </c>
      <c r="B15" s="46">
        <v>11</v>
      </c>
      <c r="C15" s="46">
        <v>8</v>
      </c>
      <c r="D15" s="17">
        <v>5</v>
      </c>
      <c r="E15" s="17">
        <v>7</v>
      </c>
      <c r="F15" s="17">
        <v>15</v>
      </c>
      <c r="G15" s="17">
        <v>12</v>
      </c>
    </row>
    <row r="16" spans="1:7">
      <c r="A16" s="15" t="s">
        <v>17</v>
      </c>
      <c r="B16" s="46">
        <v>12</v>
      </c>
      <c r="C16" s="46">
        <v>7</v>
      </c>
      <c r="D16" s="17">
        <v>12</v>
      </c>
      <c r="E16" s="17">
        <v>14</v>
      </c>
      <c r="F16" s="17">
        <v>12</v>
      </c>
      <c r="G16" s="17">
        <v>10</v>
      </c>
    </row>
    <row r="17" spans="1:7">
      <c r="A17" s="15" t="s">
        <v>18</v>
      </c>
      <c r="B17" s="46">
        <v>13</v>
      </c>
      <c r="C17" s="46">
        <v>11</v>
      </c>
      <c r="D17" s="17">
        <v>14</v>
      </c>
      <c r="E17" s="17">
        <v>13</v>
      </c>
      <c r="F17" s="17">
        <v>11</v>
      </c>
      <c r="G17" s="17">
        <v>15</v>
      </c>
    </row>
    <row r="18" spans="1:7">
      <c r="A18" s="15" t="s">
        <v>19</v>
      </c>
      <c r="B18" s="46">
        <v>14</v>
      </c>
      <c r="C18" s="46">
        <v>15</v>
      </c>
      <c r="D18" s="17">
        <v>19</v>
      </c>
      <c r="E18" s="17">
        <v>17</v>
      </c>
      <c r="F18" s="17">
        <v>13</v>
      </c>
      <c r="G18" s="17">
        <v>11</v>
      </c>
    </row>
    <row r="19" spans="1:7">
      <c r="A19" s="15" t="s">
        <v>20</v>
      </c>
      <c r="B19" s="46">
        <v>15</v>
      </c>
      <c r="C19" s="46"/>
      <c r="D19" s="17">
        <v>13</v>
      </c>
      <c r="E19" s="17">
        <v>15</v>
      </c>
      <c r="F19" s="17">
        <v>16</v>
      </c>
      <c r="G19" s="17">
        <v>13</v>
      </c>
    </row>
    <row r="20" spans="1:7">
      <c r="A20" s="15" t="s">
        <v>21</v>
      </c>
      <c r="B20" s="46">
        <v>16</v>
      </c>
      <c r="C20" s="46">
        <v>17</v>
      </c>
      <c r="D20" s="17">
        <v>16</v>
      </c>
      <c r="E20" s="17">
        <v>16</v>
      </c>
      <c r="F20" s="17">
        <v>18</v>
      </c>
      <c r="G20" s="17">
        <v>16</v>
      </c>
    </row>
    <row r="21" spans="1:7">
      <c r="A21" s="15" t="s">
        <v>22</v>
      </c>
      <c r="B21" s="46">
        <v>17</v>
      </c>
      <c r="C21" s="46"/>
      <c r="D21" s="17">
        <v>15</v>
      </c>
      <c r="E21" s="17">
        <v>9</v>
      </c>
      <c r="F21" s="17">
        <v>14</v>
      </c>
      <c r="G21" s="17">
        <v>14</v>
      </c>
    </row>
    <row r="22" spans="1:7">
      <c r="A22" s="15" t="s">
        <v>23</v>
      </c>
      <c r="B22" s="46">
        <v>18</v>
      </c>
      <c r="C22" s="46">
        <v>9</v>
      </c>
      <c r="D22" s="17">
        <v>17</v>
      </c>
      <c r="E22" s="17">
        <v>18</v>
      </c>
      <c r="F22" s="17"/>
      <c r="G22" s="17"/>
    </row>
    <row r="23" spans="1:7">
      <c r="A23" s="15" t="s">
        <v>24</v>
      </c>
      <c r="B23" s="46">
        <v>19</v>
      </c>
      <c r="C23" s="46">
        <v>10</v>
      </c>
      <c r="D23" s="17"/>
      <c r="E23" s="17"/>
      <c r="F23" s="17"/>
      <c r="G23" s="17">
        <v>19</v>
      </c>
    </row>
    <row r="24" spans="1:7">
      <c r="A24" s="15" t="s">
        <v>25</v>
      </c>
      <c r="B24" s="20">
        <v>20</v>
      </c>
      <c r="C24" s="20">
        <v>16</v>
      </c>
      <c r="D24" s="17"/>
      <c r="E24" s="17"/>
      <c r="F24" s="17"/>
      <c r="G24" s="17"/>
    </row>
    <row r="25" spans="1:7">
      <c r="A25" s="15" t="s">
        <v>27</v>
      </c>
      <c r="B25" s="20" t="s">
        <v>0</v>
      </c>
      <c r="C25" s="17">
        <v>18</v>
      </c>
      <c r="D25" s="17"/>
      <c r="E25" s="17"/>
      <c r="F25" s="17">
        <v>18</v>
      </c>
      <c r="G25" s="17"/>
    </row>
    <row r="26" spans="1:7">
      <c r="A26" s="15" t="s">
        <v>234</v>
      </c>
      <c r="B26" s="20" t="s">
        <v>0</v>
      </c>
      <c r="C26" s="17">
        <v>20</v>
      </c>
      <c r="D26" s="17"/>
      <c r="E26" s="17">
        <v>19</v>
      </c>
      <c r="F26" s="17"/>
      <c r="G26" s="17"/>
    </row>
    <row r="27" spans="1:7">
      <c r="A27" s="15" t="s">
        <v>28</v>
      </c>
      <c r="B27" s="20" t="s">
        <v>0</v>
      </c>
      <c r="C27" s="17"/>
      <c r="D27" s="17"/>
      <c r="E27" s="17"/>
      <c r="F27" s="17"/>
      <c r="G27" s="17"/>
    </row>
    <row r="28" spans="1:7" ht="39.6">
      <c r="A28" s="15" t="s">
        <v>29</v>
      </c>
      <c r="B28" s="20"/>
      <c r="C28" s="17"/>
      <c r="D28" s="17">
        <v>19</v>
      </c>
      <c r="E28" s="17"/>
      <c r="F28" s="17"/>
      <c r="G28" s="17"/>
    </row>
    <row r="29" spans="1:7">
      <c r="A29" s="15" t="s">
        <v>30</v>
      </c>
      <c r="B29" s="20"/>
      <c r="C29" s="17"/>
      <c r="D29" s="17">
        <v>20</v>
      </c>
      <c r="E29" s="17"/>
      <c r="F29" s="17"/>
      <c r="G29" s="17"/>
    </row>
    <row r="30" spans="1:7">
      <c r="A30" s="15" t="s">
        <v>31</v>
      </c>
      <c r="B30" s="17"/>
      <c r="C30" s="17"/>
      <c r="D30" s="17"/>
      <c r="E30" s="17">
        <v>17</v>
      </c>
      <c r="F30" s="17">
        <v>17</v>
      </c>
      <c r="G30" s="17"/>
    </row>
    <row r="31" spans="1:7" ht="26.4">
      <c r="A31" s="15" t="s">
        <v>32</v>
      </c>
      <c r="B31" s="17"/>
      <c r="C31" s="17"/>
      <c r="D31" s="17"/>
      <c r="E31" s="17"/>
      <c r="F31" s="17">
        <v>20</v>
      </c>
      <c r="G31" s="17"/>
    </row>
    <row r="33" spans="1:1">
      <c r="A33" s="10" t="s">
        <v>373</v>
      </c>
    </row>
    <row r="34" spans="1:1">
      <c r="A34" s="10" t="s">
        <v>374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/>
  </sheetViews>
  <sheetFormatPr defaultColWidth="9.109375" defaultRowHeight="13.2"/>
  <cols>
    <col min="1" max="1" width="23.5546875" style="4" customWidth="1"/>
    <col min="2" max="2" width="9.109375" style="4"/>
    <col min="3" max="3" width="26" style="5" bestFit="1" customWidth="1"/>
    <col min="4" max="16384" width="9.109375" style="5"/>
  </cols>
  <sheetData>
    <row r="1" spans="1:4" s="8" customFormat="1">
      <c r="A1" s="89" t="s">
        <v>235</v>
      </c>
      <c r="B1" s="89"/>
    </row>
    <row r="2" spans="1:4" s="8" customFormat="1">
      <c r="A2" s="8" t="s">
        <v>344</v>
      </c>
      <c r="B2" s="89"/>
    </row>
    <row r="3" spans="1:4" s="8" customFormat="1">
      <c r="B3" s="89"/>
    </row>
    <row r="4" spans="1:4" s="8" customFormat="1">
      <c r="A4" s="8" t="s">
        <v>375</v>
      </c>
      <c r="B4" s="47"/>
      <c r="C4" s="4" t="s">
        <v>376</v>
      </c>
      <c r="D4" s="4"/>
    </row>
    <row r="5" spans="1:4">
      <c r="A5" s="4" t="s">
        <v>165</v>
      </c>
      <c r="B5" s="48" t="s">
        <v>122</v>
      </c>
      <c r="C5" s="9" t="s">
        <v>236</v>
      </c>
      <c r="D5" s="4" t="s">
        <v>122</v>
      </c>
    </row>
    <row r="6" spans="1:4">
      <c r="A6" s="4" t="s">
        <v>148</v>
      </c>
      <c r="B6" s="100">
        <v>32.229999999999997</v>
      </c>
      <c r="C6" s="4">
        <v>0</v>
      </c>
      <c r="D6" s="44">
        <v>3.84</v>
      </c>
    </row>
    <row r="7" spans="1:4">
      <c r="A7" s="4" t="s">
        <v>149</v>
      </c>
      <c r="B7" s="100">
        <v>61.860000000000007</v>
      </c>
      <c r="C7" s="4">
        <v>1</v>
      </c>
      <c r="D7" s="44">
        <v>4.38</v>
      </c>
    </row>
    <row r="8" spans="1:4">
      <c r="A8" s="4" t="s">
        <v>150</v>
      </c>
      <c r="B8" s="100">
        <v>51.03</v>
      </c>
      <c r="C8" s="4">
        <v>2</v>
      </c>
      <c r="D8" s="44">
        <v>5.48</v>
      </c>
    </row>
    <row r="9" spans="1:4">
      <c r="A9" s="4" t="s">
        <v>151</v>
      </c>
      <c r="B9" s="100">
        <v>42.98</v>
      </c>
      <c r="C9" s="4">
        <v>3</v>
      </c>
      <c r="D9" s="44">
        <v>8.5399999999999991</v>
      </c>
    </row>
    <row r="10" spans="1:4">
      <c r="A10" s="4" t="s">
        <v>152</v>
      </c>
      <c r="B10" s="100">
        <v>5.45</v>
      </c>
      <c r="C10" s="4">
        <v>4</v>
      </c>
      <c r="D10" s="44">
        <v>10.46</v>
      </c>
    </row>
    <row r="11" spans="1:4">
      <c r="A11" s="4" t="s">
        <v>153</v>
      </c>
      <c r="B11" s="100">
        <v>53.010000000000005</v>
      </c>
      <c r="C11" s="4">
        <v>5</v>
      </c>
      <c r="D11" s="44">
        <v>11.5</v>
      </c>
    </row>
    <row r="12" spans="1:4">
      <c r="A12" s="4" t="s">
        <v>154</v>
      </c>
      <c r="B12" s="100">
        <v>7.57</v>
      </c>
      <c r="C12" s="4">
        <v>6</v>
      </c>
      <c r="D12" s="44">
        <v>12.36</v>
      </c>
    </row>
    <row r="13" spans="1:4">
      <c r="A13" s="4" t="s">
        <v>155</v>
      </c>
      <c r="B13" s="100">
        <v>11.21</v>
      </c>
      <c r="C13" s="4">
        <v>7</v>
      </c>
      <c r="D13" s="44">
        <v>11.98</v>
      </c>
    </row>
    <row r="14" spans="1:4">
      <c r="A14" s="4" t="s">
        <v>156</v>
      </c>
      <c r="B14" s="100">
        <v>14.41</v>
      </c>
      <c r="C14" s="4">
        <v>8</v>
      </c>
      <c r="D14" s="44">
        <v>10.130000000000001</v>
      </c>
    </row>
    <row r="15" spans="1:4">
      <c r="A15" s="4" t="s">
        <v>157</v>
      </c>
      <c r="B15" s="100">
        <v>18.32</v>
      </c>
      <c r="C15" s="4">
        <v>9</v>
      </c>
      <c r="D15" s="44">
        <v>7.37</v>
      </c>
    </row>
    <row r="16" spans="1:4">
      <c r="A16" s="4" t="s">
        <v>158</v>
      </c>
      <c r="B16" s="100">
        <v>51.49</v>
      </c>
      <c r="C16" s="4">
        <v>10</v>
      </c>
      <c r="D16" s="44">
        <v>5.4</v>
      </c>
    </row>
    <row r="17" spans="1:4">
      <c r="A17" s="4" t="s">
        <v>159</v>
      </c>
      <c r="B17" s="100">
        <v>5.87</v>
      </c>
      <c r="C17" s="4">
        <v>11</v>
      </c>
      <c r="D17" s="44">
        <v>3.3000000000000003</v>
      </c>
    </row>
    <row r="18" spans="1:4">
      <c r="A18" s="4" t="s">
        <v>160</v>
      </c>
      <c r="B18" s="100">
        <v>91.77</v>
      </c>
      <c r="C18" s="4">
        <v>12</v>
      </c>
      <c r="D18" s="44">
        <v>2</v>
      </c>
    </row>
    <row r="19" spans="1:4">
      <c r="A19" s="4" t="s">
        <v>161</v>
      </c>
      <c r="B19" s="100">
        <v>26.93</v>
      </c>
      <c r="C19" s="4">
        <v>13</v>
      </c>
      <c r="D19" s="44">
        <v>1.28</v>
      </c>
    </row>
    <row r="20" spans="1:4">
      <c r="A20" s="4" t="s">
        <v>162</v>
      </c>
      <c r="B20" s="100">
        <v>3.35</v>
      </c>
      <c r="C20" s="4">
        <v>14</v>
      </c>
      <c r="D20" s="44">
        <v>0.91999999999999993</v>
      </c>
    </row>
    <row r="21" spans="1:4">
      <c r="A21" s="4" t="s">
        <v>163</v>
      </c>
      <c r="B21" s="100">
        <v>5.38</v>
      </c>
      <c r="C21" s="4">
        <v>15</v>
      </c>
      <c r="D21" s="44">
        <v>0.54</v>
      </c>
    </row>
    <row r="22" spans="1:4">
      <c r="A22" s="4" t="s">
        <v>164</v>
      </c>
      <c r="B22" s="100">
        <v>0.98999999999999988</v>
      </c>
      <c r="C22" s="4">
        <v>16</v>
      </c>
      <c r="D22" s="44">
        <v>0.27</v>
      </c>
    </row>
    <row r="23" spans="1:4">
      <c r="B23" s="48" t="s">
        <v>0</v>
      </c>
      <c r="C23" s="4">
        <v>17</v>
      </c>
      <c r="D23" s="44">
        <v>0.14000000000000001</v>
      </c>
    </row>
    <row r="24" spans="1:4">
      <c r="A24" s="5"/>
      <c r="B24" s="48" t="s">
        <v>0</v>
      </c>
      <c r="C24" s="4">
        <v>18</v>
      </c>
      <c r="D24" s="44">
        <v>0.06</v>
      </c>
    </row>
    <row r="25" spans="1:4">
      <c r="A25" s="5"/>
      <c r="B25" s="48" t="s">
        <v>0</v>
      </c>
      <c r="C25" s="4">
        <v>19</v>
      </c>
      <c r="D25" s="44">
        <v>0.03</v>
      </c>
    </row>
    <row r="26" spans="1:4">
      <c r="A26" s="5"/>
      <c r="B26" s="48" t="s">
        <v>0</v>
      </c>
      <c r="C26" s="4">
        <v>20</v>
      </c>
      <c r="D26" s="44">
        <v>0.02</v>
      </c>
    </row>
    <row r="27" spans="1:4">
      <c r="A27" s="5"/>
      <c r="B27" s="48" t="s">
        <v>0</v>
      </c>
      <c r="C27" s="4">
        <v>21</v>
      </c>
      <c r="D27" s="44">
        <v>0.01</v>
      </c>
    </row>
    <row r="28" spans="1:4">
      <c r="A28" s="5"/>
      <c r="B28" s="48" t="s">
        <v>0</v>
      </c>
      <c r="C28" s="4">
        <v>22</v>
      </c>
      <c r="D28" s="44">
        <v>0</v>
      </c>
    </row>
    <row r="29" spans="1:4">
      <c r="A29" s="5"/>
      <c r="B29" s="48" t="s">
        <v>0</v>
      </c>
      <c r="C29" s="4">
        <v>23</v>
      </c>
      <c r="D29" s="44">
        <v>0</v>
      </c>
    </row>
    <row r="30" spans="1:4">
      <c r="A30" s="5"/>
      <c r="B30" s="48" t="s">
        <v>0</v>
      </c>
      <c r="C30" s="4">
        <v>24</v>
      </c>
      <c r="D30" s="44">
        <v>0</v>
      </c>
    </row>
    <row r="31" spans="1:4">
      <c r="A31" s="5"/>
      <c r="B31" s="48" t="s">
        <v>0</v>
      </c>
      <c r="C31" s="4">
        <v>25</v>
      </c>
      <c r="D31" s="44">
        <v>0</v>
      </c>
    </row>
    <row r="33" spans="1:2" s="10" customFormat="1">
      <c r="A33" s="4" t="s">
        <v>272</v>
      </c>
      <c r="B33" s="4"/>
    </row>
    <row r="34" spans="1:2" s="10" customFormat="1">
      <c r="A34" s="4" t="s">
        <v>377</v>
      </c>
      <c r="B34" s="4"/>
    </row>
    <row r="35" spans="1:2" s="10" customFormat="1">
      <c r="A35" s="4" t="s">
        <v>378</v>
      </c>
      <c r="B35" s="4"/>
    </row>
    <row r="36" spans="1:2" s="10" customFormat="1">
      <c r="A36" s="4" t="s">
        <v>379</v>
      </c>
      <c r="B36" s="4"/>
    </row>
    <row r="37" spans="1:2" s="10" customFormat="1">
      <c r="A37" s="4"/>
      <c r="B37" s="4"/>
    </row>
    <row r="38" spans="1:2" s="10" customFormat="1">
      <c r="A38" s="4"/>
      <c r="B38" s="4"/>
    </row>
  </sheetData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/>
  </sheetViews>
  <sheetFormatPr defaultColWidth="9.109375" defaultRowHeight="13.2"/>
  <cols>
    <col min="1" max="1" width="30.44140625" style="24" customWidth="1"/>
    <col min="2" max="2" width="19.5546875" style="5" bestFit="1" customWidth="1"/>
    <col min="3" max="3" width="14.5546875" style="5" customWidth="1"/>
    <col min="4" max="16384" width="9.109375" style="5"/>
  </cols>
  <sheetData>
    <row r="1" spans="1:3" s="8" customFormat="1">
      <c r="A1" s="7" t="s">
        <v>237</v>
      </c>
      <c r="B1" s="7"/>
    </row>
    <row r="2" spans="1:3" s="8" customFormat="1">
      <c r="A2" s="25" t="s">
        <v>238</v>
      </c>
      <c r="B2" s="7"/>
    </row>
    <row r="3" spans="1:3" s="8" customFormat="1">
      <c r="A3" s="25"/>
      <c r="B3" s="7"/>
    </row>
    <row r="4" spans="1:3" s="8" customFormat="1">
      <c r="A4" s="25"/>
      <c r="B4" s="7" t="s">
        <v>291</v>
      </c>
    </row>
    <row r="5" spans="1:3" ht="15" customHeight="1">
      <c r="A5" s="21" t="s">
        <v>183</v>
      </c>
      <c r="B5" s="15" t="s">
        <v>34</v>
      </c>
      <c r="C5" s="15" t="s">
        <v>111</v>
      </c>
    </row>
    <row r="6" spans="1:3">
      <c r="A6" s="9">
        <v>-1</v>
      </c>
      <c r="B6" s="49">
        <v>10.31</v>
      </c>
      <c r="C6" s="49">
        <v>1.62</v>
      </c>
    </row>
    <row r="7" spans="1:3">
      <c r="A7" s="9">
        <v>-2</v>
      </c>
      <c r="B7" s="49">
        <v>11.01</v>
      </c>
      <c r="C7" s="49">
        <v>1.67</v>
      </c>
    </row>
    <row r="8" spans="1:3">
      <c r="A8" s="9">
        <v>-3</v>
      </c>
      <c r="B8" s="49">
        <v>11.26</v>
      </c>
      <c r="C8" s="50">
        <v>1.7</v>
      </c>
    </row>
    <row r="9" spans="1:3">
      <c r="A9" s="9">
        <v>-4</v>
      </c>
      <c r="B9" s="49">
        <v>11.49</v>
      </c>
      <c r="C9" s="49">
        <v>1.71</v>
      </c>
    </row>
    <row r="10" spans="1:3">
      <c r="A10" s="9">
        <v>-5</v>
      </c>
      <c r="B10" s="49">
        <v>11.66</v>
      </c>
      <c r="C10" s="49">
        <v>1.71</v>
      </c>
    </row>
    <row r="11" spans="1:3">
      <c r="A11" s="9">
        <v>-6</v>
      </c>
      <c r="B11" s="49">
        <v>11.81</v>
      </c>
      <c r="C11" s="49">
        <v>1.73</v>
      </c>
    </row>
    <row r="12" spans="1:3">
      <c r="A12" s="9">
        <v>-7</v>
      </c>
      <c r="B12" s="49">
        <v>11.93</v>
      </c>
      <c r="C12" s="49">
        <v>1.73</v>
      </c>
    </row>
    <row r="13" spans="1:3">
      <c r="A13" s="9">
        <v>-8</v>
      </c>
      <c r="B13" s="49">
        <v>12.06</v>
      </c>
      <c r="C13" s="49">
        <v>1.75</v>
      </c>
    </row>
    <row r="14" spans="1:3">
      <c r="A14" s="9">
        <v>-9</v>
      </c>
      <c r="B14" s="49">
        <v>12.16</v>
      </c>
      <c r="C14" s="49">
        <v>1.75</v>
      </c>
    </row>
    <row r="15" spans="1:3">
      <c r="A15" s="9">
        <v>-10</v>
      </c>
      <c r="B15" s="49">
        <v>12.26</v>
      </c>
      <c r="C15" s="49">
        <v>1.75</v>
      </c>
    </row>
    <row r="16" spans="1:3">
      <c r="A16" s="9">
        <v>-11</v>
      </c>
      <c r="B16" s="49">
        <v>12.33</v>
      </c>
      <c r="C16" s="49">
        <v>1.76</v>
      </c>
    </row>
    <row r="17" spans="1:3">
      <c r="A17" s="9">
        <v>-12</v>
      </c>
      <c r="B17" s="49">
        <v>12.43</v>
      </c>
      <c r="C17" s="49">
        <v>1.76</v>
      </c>
    </row>
    <row r="18" spans="1:3">
      <c r="A18" s="9">
        <v>-13</v>
      </c>
      <c r="B18" s="49">
        <v>12.51</v>
      </c>
      <c r="C18" s="49">
        <v>1.76</v>
      </c>
    </row>
    <row r="19" spans="1:3">
      <c r="A19" s="9">
        <v>-14</v>
      </c>
      <c r="B19" s="49">
        <v>12.57</v>
      </c>
      <c r="C19" s="49">
        <v>1.77</v>
      </c>
    </row>
    <row r="20" spans="1:3">
      <c r="A20" s="9">
        <v>-15</v>
      </c>
      <c r="B20" s="49">
        <v>12.63</v>
      </c>
      <c r="C20" s="49">
        <v>1.77</v>
      </c>
    </row>
    <row r="21" spans="1:3">
      <c r="A21" s="9">
        <v>-16</v>
      </c>
      <c r="B21" s="50">
        <v>12.7</v>
      </c>
      <c r="C21" s="49">
        <v>1.77</v>
      </c>
    </row>
    <row r="22" spans="1:3">
      <c r="A22" s="9">
        <v>-17</v>
      </c>
      <c r="B22" s="49">
        <v>12.78</v>
      </c>
      <c r="C22" s="49">
        <v>1.78</v>
      </c>
    </row>
    <row r="23" spans="1:3">
      <c r="A23" s="9">
        <v>-18</v>
      </c>
      <c r="B23" s="49">
        <v>12.82</v>
      </c>
      <c r="C23" s="50">
        <v>1.8</v>
      </c>
    </row>
    <row r="24" spans="1:3">
      <c r="A24" s="9">
        <v>-19</v>
      </c>
      <c r="B24" s="49">
        <v>12.88</v>
      </c>
      <c r="C24" s="49">
        <v>1.77</v>
      </c>
    </row>
    <row r="25" spans="1:3">
      <c r="A25" s="9">
        <v>-20</v>
      </c>
      <c r="B25" s="49">
        <v>12.92</v>
      </c>
      <c r="C25" s="49">
        <v>1.78</v>
      </c>
    </row>
    <row r="27" spans="1:3">
      <c r="A27" s="24" t="s">
        <v>380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workbookViewId="0"/>
  </sheetViews>
  <sheetFormatPr defaultColWidth="9.109375" defaultRowHeight="13.2"/>
  <cols>
    <col min="1" max="1" width="28.109375" style="24" customWidth="1"/>
    <col min="2" max="2" width="9.109375" style="5"/>
    <col min="3" max="3" width="12.6640625" style="5" customWidth="1"/>
    <col min="4" max="16384" width="9.109375" style="5"/>
  </cols>
  <sheetData>
    <row r="1" spans="1:3">
      <c r="A1" s="24" t="s">
        <v>239</v>
      </c>
      <c r="B1" s="4"/>
    </row>
    <row r="2" spans="1:3" s="8" customFormat="1">
      <c r="A2" s="25" t="s">
        <v>211</v>
      </c>
      <c r="B2" s="7"/>
    </row>
    <row r="3" spans="1:3" s="8" customFormat="1">
      <c r="A3" s="25"/>
      <c r="B3" s="7"/>
    </row>
    <row r="4" spans="1:3" s="8" customFormat="1">
      <c r="A4" s="25"/>
      <c r="B4" s="97" t="s">
        <v>292</v>
      </c>
      <c r="C4" s="97"/>
    </row>
    <row r="5" spans="1:3" ht="18" customHeight="1">
      <c r="A5" s="21" t="s">
        <v>182</v>
      </c>
      <c r="B5" s="21" t="s">
        <v>34</v>
      </c>
      <c r="C5" s="21" t="s">
        <v>111</v>
      </c>
    </row>
    <row r="6" spans="1:3">
      <c r="A6" s="21">
        <v>-1</v>
      </c>
      <c r="B6" s="23">
        <v>5.56</v>
      </c>
      <c r="C6" s="23">
        <v>1.59</v>
      </c>
    </row>
    <row r="7" spans="1:3">
      <c r="A7" s="21">
        <v>-2</v>
      </c>
      <c r="B7" s="23">
        <v>5.04</v>
      </c>
      <c r="C7" s="23">
        <v>1.28</v>
      </c>
    </row>
    <row r="8" spans="1:3">
      <c r="A8" s="21">
        <v>-3</v>
      </c>
      <c r="B8" s="23">
        <v>4.91</v>
      </c>
      <c r="C8" s="53">
        <v>1.2</v>
      </c>
    </row>
    <row r="9" spans="1:3">
      <c r="A9" s="21">
        <v>-4</v>
      </c>
      <c r="B9" s="53">
        <v>4.8</v>
      </c>
      <c r="C9" s="53">
        <v>1.1299999999999999</v>
      </c>
    </row>
    <row r="10" spans="1:3">
      <c r="A10" s="21">
        <v>-5</v>
      </c>
      <c r="B10" s="23">
        <v>4.6900000000000004</v>
      </c>
      <c r="C10" s="23">
        <v>1.08</v>
      </c>
    </row>
    <row r="11" spans="1:3">
      <c r="A11" s="21">
        <v>-6</v>
      </c>
      <c r="B11" s="23">
        <v>4.63</v>
      </c>
      <c r="C11" s="23">
        <v>1.05</v>
      </c>
    </row>
    <row r="12" spans="1:3">
      <c r="A12" s="21">
        <v>-7</v>
      </c>
      <c r="B12" s="23">
        <v>4.5599999999999996</v>
      </c>
      <c r="C12" s="23">
        <v>1.04</v>
      </c>
    </row>
    <row r="13" spans="1:3">
      <c r="A13" s="21">
        <v>-8</v>
      </c>
      <c r="B13" s="23">
        <v>4.5599999999999996</v>
      </c>
      <c r="C13" s="23">
        <v>1.01</v>
      </c>
    </row>
    <row r="14" spans="1:3">
      <c r="A14" s="21">
        <v>-9</v>
      </c>
      <c r="B14" s="23">
        <v>4.47</v>
      </c>
      <c r="C14" s="23">
        <v>0.97</v>
      </c>
    </row>
    <row r="15" spans="1:3">
      <c r="A15" s="21">
        <v>-10</v>
      </c>
      <c r="B15" s="23">
        <v>4.4400000000000004</v>
      </c>
      <c r="C15" s="23">
        <v>0.95</v>
      </c>
    </row>
    <row r="16" spans="1:3">
      <c r="A16" s="21">
        <v>-11</v>
      </c>
      <c r="B16" s="23">
        <v>4.3600000000000003</v>
      </c>
      <c r="C16" s="23">
        <v>0.94</v>
      </c>
    </row>
    <row r="17" spans="1:3">
      <c r="A17" s="21">
        <v>-12</v>
      </c>
      <c r="B17" s="23">
        <v>4.33</v>
      </c>
      <c r="C17" s="23">
        <v>0.91</v>
      </c>
    </row>
    <row r="18" spans="1:3">
      <c r="A18" s="21">
        <v>-13</v>
      </c>
      <c r="B18" s="53">
        <v>4.3</v>
      </c>
      <c r="C18" s="53">
        <v>0.9</v>
      </c>
    </row>
    <row r="19" spans="1:3">
      <c r="A19" s="21">
        <v>-14</v>
      </c>
      <c r="B19" s="23">
        <v>4.25</v>
      </c>
      <c r="C19" s="23">
        <v>0.88</v>
      </c>
    </row>
    <row r="20" spans="1:3">
      <c r="A20" s="21">
        <v>-15</v>
      </c>
      <c r="B20" s="23">
        <v>4.24</v>
      </c>
      <c r="C20" s="23">
        <v>0.89</v>
      </c>
    </row>
    <row r="21" spans="1:3">
      <c r="A21" s="21">
        <v>-16</v>
      </c>
      <c r="B21" s="53">
        <v>4.2</v>
      </c>
      <c r="C21" s="23">
        <v>0.86</v>
      </c>
    </row>
    <row r="22" spans="1:3">
      <c r="A22" s="21">
        <v>-17</v>
      </c>
      <c r="B22" s="23">
        <v>4.18</v>
      </c>
      <c r="C22" s="23">
        <v>0.86</v>
      </c>
    </row>
    <row r="23" spans="1:3">
      <c r="A23" s="21">
        <v>-18</v>
      </c>
      <c r="B23" s="23">
        <v>4.1500000000000004</v>
      </c>
      <c r="C23" s="23">
        <v>0.85</v>
      </c>
    </row>
    <row r="24" spans="1:3">
      <c r="A24" s="21">
        <v>-19</v>
      </c>
      <c r="B24" s="23">
        <v>4.1500000000000004</v>
      </c>
      <c r="C24" s="23">
        <v>0.84</v>
      </c>
    </row>
    <row r="25" spans="1:3">
      <c r="A25" s="21">
        <v>-20</v>
      </c>
      <c r="B25" s="23">
        <v>4.1399999999999997</v>
      </c>
      <c r="C25" s="23">
        <v>0.85</v>
      </c>
    </row>
    <row r="26" spans="1:3">
      <c r="A26" s="21">
        <v>-21</v>
      </c>
      <c r="B26" s="53">
        <v>4.0999999999999996</v>
      </c>
      <c r="C26" s="23">
        <v>0.82</v>
      </c>
    </row>
    <row r="27" spans="1:3">
      <c r="A27" s="21">
        <v>-22</v>
      </c>
      <c r="B27" s="23">
        <v>4.09</v>
      </c>
      <c r="C27" s="23">
        <v>0.85</v>
      </c>
    </row>
    <row r="28" spans="1:3">
      <c r="A28" s="21">
        <v>-23</v>
      </c>
      <c r="B28" s="23">
        <v>4.07</v>
      </c>
      <c r="C28" s="23">
        <v>0.83</v>
      </c>
    </row>
    <row r="29" spans="1:3">
      <c r="A29" s="21">
        <v>-24</v>
      </c>
      <c r="B29" s="23">
        <v>4.07</v>
      </c>
      <c r="C29" s="23">
        <v>0.82</v>
      </c>
    </row>
    <row r="30" spans="1:3">
      <c r="A30" s="21">
        <v>-25</v>
      </c>
      <c r="B30" s="23">
        <v>4.05</v>
      </c>
      <c r="C30" s="23">
        <v>0.83</v>
      </c>
    </row>
    <row r="31" spans="1:3">
      <c r="A31" s="21">
        <v>-26</v>
      </c>
      <c r="B31" s="23">
        <v>4.04</v>
      </c>
      <c r="C31" s="23">
        <v>0.83</v>
      </c>
    </row>
    <row r="32" spans="1:3">
      <c r="A32" s="21">
        <v>-27</v>
      </c>
      <c r="B32" s="23">
        <v>3.99</v>
      </c>
      <c r="C32" s="23">
        <v>0.84</v>
      </c>
    </row>
    <row r="33" spans="1:3">
      <c r="A33" s="21">
        <v>-28</v>
      </c>
      <c r="B33" s="23">
        <v>3.99</v>
      </c>
      <c r="C33" s="23">
        <v>0.78</v>
      </c>
    </row>
    <row r="34" spans="1:3">
      <c r="A34" s="21">
        <v>-29</v>
      </c>
      <c r="B34" s="23">
        <v>3.98</v>
      </c>
      <c r="C34" s="23">
        <v>0.78</v>
      </c>
    </row>
    <row r="35" spans="1:3">
      <c r="A35" s="21">
        <v>-30</v>
      </c>
      <c r="B35" s="53">
        <v>4</v>
      </c>
      <c r="C35" s="53">
        <v>0.8</v>
      </c>
    </row>
    <row r="36" spans="1:3">
      <c r="A36" s="21">
        <v>-31</v>
      </c>
      <c r="B36" s="23">
        <v>3.96</v>
      </c>
      <c r="C36" s="23">
        <v>0.78</v>
      </c>
    </row>
    <row r="37" spans="1:3">
      <c r="A37" s="21">
        <v>-32</v>
      </c>
      <c r="B37" s="23">
        <v>3.96</v>
      </c>
      <c r="C37" s="23">
        <v>0.77</v>
      </c>
    </row>
    <row r="38" spans="1:3">
      <c r="A38" s="21">
        <v>-33</v>
      </c>
      <c r="B38" s="23">
        <v>3.93</v>
      </c>
      <c r="C38" s="23">
        <v>0.77</v>
      </c>
    </row>
    <row r="39" spans="1:3">
      <c r="A39" s="21">
        <v>-34</v>
      </c>
      <c r="B39" s="23">
        <v>3.89</v>
      </c>
      <c r="C39" s="23">
        <v>0.76</v>
      </c>
    </row>
    <row r="40" spans="1:3">
      <c r="A40" s="21">
        <v>-35</v>
      </c>
      <c r="B40" s="53">
        <v>3.9</v>
      </c>
      <c r="C40" s="23">
        <v>0.73</v>
      </c>
    </row>
    <row r="41" spans="1:3">
      <c r="A41" s="21">
        <v>-36</v>
      </c>
      <c r="B41" s="23">
        <v>3.92</v>
      </c>
      <c r="C41" s="23">
        <v>0.79</v>
      </c>
    </row>
    <row r="43" spans="1:3">
      <c r="A43" s="24" t="s">
        <v>381</v>
      </c>
    </row>
  </sheetData>
  <mergeCells count="1">
    <mergeCell ref="B4:C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/>
  </sheetViews>
  <sheetFormatPr defaultColWidth="9.109375" defaultRowHeight="13.2"/>
  <cols>
    <col min="1" max="1" width="30.109375" style="24" customWidth="1"/>
    <col min="2" max="2" width="9.109375" style="24"/>
    <col min="3" max="3" width="13.109375" style="24" customWidth="1"/>
    <col min="4" max="4" width="12.6640625" style="24" customWidth="1"/>
    <col min="5" max="5" width="9.109375" style="24"/>
    <col min="6" max="6" width="29.109375" style="5" customWidth="1"/>
    <col min="7" max="7" width="9.109375" style="5"/>
    <col min="8" max="8" width="11.44140625" style="5" customWidth="1"/>
    <col min="9" max="16384" width="9.109375" style="5"/>
  </cols>
  <sheetData>
    <row r="1" spans="1:9" s="8" customFormat="1">
      <c r="A1" s="7" t="s">
        <v>240</v>
      </c>
      <c r="B1" s="7"/>
    </row>
    <row r="2" spans="1:9" s="8" customFormat="1">
      <c r="A2" s="8" t="s">
        <v>212</v>
      </c>
      <c r="B2" s="7"/>
    </row>
    <row r="3" spans="1:9" s="8" customFormat="1">
      <c r="B3" s="7"/>
    </row>
    <row r="4" spans="1:9" s="8" customFormat="1" ht="26.4">
      <c r="A4" s="8" t="s">
        <v>295</v>
      </c>
      <c r="B4" s="31"/>
      <c r="C4" s="32"/>
      <c r="D4" s="32"/>
      <c r="E4" s="55"/>
      <c r="F4" s="21" t="s">
        <v>296</v>
      </c>
      <c r="G4" s="21"/>
      <c r="H4" s="21"/>
      <c r="I4" s="21"/>
    </row>
    <row r="5" spans="1:9">
      <c r="B5" s="92" t="s">
        <v>293</v>
      </c>
      <c r="C5" s="92"/>
      <c r="D5" s="92"/>
      <c r="E5" s="93"/>
      <c r="F5" s="24"/>
      <c r="G5" s="95" t="s">
        <v>293</v>
      </c>
      <c r="H5" s="95"/>
      <c r="I5" s="95"/>
    </row>
    <row r="6" spans="1:9">
      <c r="B6" s="14" t="s">
        <v>294</v>
      </c>
      <c r="C6" s="56"/>
      <c r="D6" s="56"/>
      <c r="E6" s="57"/>
      <c r="G6" s="24" t="s">
        <v>297</v>
      </c>
      <c r="H6" s="19"/>
      <c r="I6" s="19"/>
    </row>
    <row r="7" spans="1:9" s="15" customFormat="1" ht="17.25" customHeight="1">
      <c r="A7" s="21" t="s">
        <v>184</v>
      </c>
      <c r="B7" s="45" t="s">
        <v>241</v>
      </c>
      <c r="C7" s="45" t="s">
        <v>242</v>
      </c>
      <c r="D7" s="45" t="s">
        <v>243</v>
      </c>
      <c r="E7" s="58" t="s">
        <v>275</v>
      </c>
      <c r="F7" s="21" t="s">
        <v>183</v>
      </c>
      <c r="G7" s="15" t="s">
        <v>52</v>
      </c>
      <c r="H7" s="15" t="s">
        <v>8</v>
      </c>
      <c r="I7" s="15" t="s">
        <v>53</v>
      </c>
    </row>
    <row r="8" spans="1:9">
      <c r="A8" s="21">
        <v>-1</v>
      </c>
      <c r="B8" s="59">
        <v>14.8</v>
      </c>
      <c r="C8" s="59">
        <v>15.3</v>
      </c>
      <c r="D8" s="59">
        <v>16.100000000000001</v>
      </c>
      <c r="E8" s="60">
        <v>16.100000000000001</v>
      </c>
      <c r="F8" s="21">
        <v>-1</v>
      </c>
      <c r="G8" s="54">
        <v>14.2</v>
      </c>
      <c r="H8" s="54">
        <v>14.4</v>
      </c>
      <c r="I8" s="54">
        <v>19.2</v>
      </c>
    </row>
    <row r="9" spans="1:9">
      <c r="A9" s="21">
        <v>-2</v>
      </c>
      <c r="B9" s="59">
        <v>21.2</v>
      </c>
      <c r="C9" s="59">
        <v>21.2</v>
      </c>
      <c r="D9" s="59">
        <v>21.3</v>
      </c>
      <c r="E9" s="60">
        <v>20.5</v>
      </c>
      <c r="F9" s="21">
        <v>-2</v>
      </c>
      <c r="G9" s="54">
        <v>18.399999999999999</v>
      </c>
      <c r="H9" s="54">
        <v>19.100000000000001</v>
      </c>
      <c r="I9" s="54">
        <v>28.6</v>
      </c>
    </row>
    <row r="10" spans="1:9">
      <c r="A10" s="21">
        <v>-3</v>
      </c>
      <c r="B10" s="59">
        <v>25.2</v>
      </c>
      <c r="C10" s="59">
        <v>23.6</v>
      </c>
      <c r="D10" s="59">
        <v>23.1</v>
      </c>
      <c r="E10" s="60">
        <v>22.2</v>
      </c>
      <c r="F10" s="21">
        <v>-3</v>
      </c>
      <c r="G10" s="54">
        <v>21.2</v>
      </c>
      <c r="H10" s="54">
        <v>21.2</v>
      </c>
      <c r="I10" s="54">
        <v>31</v>
      </c>
    </row>
    <row r="11" spans="1:9">
      <c r="A11" s="21">
        <v>-4</v>
      </c>
      <c r="B11" s="59">
        <v>28.1</v>
      </c>
      <c r="C11" s="59">
        <v>26.2</v>
      </c>
      <c r="D11" s="59">
        <v>24.9</v>
      </c>
      <c r="E11" s="60">
        <v>23.4</v>
      </c>
      <c r="F11" s="21">
        <v>-4</v>
      </c>
      <c r="G11" s="54">
        <v>23.3</v>
      </c>
      <c r="H11" s="54">
        <v>23.5</v>
      </c>
      <c r="I11" s="54">
        <v>33.299999999999997</v>
      </c>
    </row>
    <row r="12" spans="1:9">
      <c r="A12" s="21">
        <v>-5</v>
      </c>
      <c r="B12" s="59">
        <v>31.7</v>
      </c>
      <c r="C12" s="59">
        <v>28.2</v>
      </c>
      <c r="D12" s="59">
        <v>26.4</v>
      </c>
      <c r="E12" s="60">
        <v>24.7</v>
      </c>
      <c r="F12" s="21">
        <v>-5</v>
      </c>
      <c r="G12" s="54">
        <v>25.7</v>
      </c>
      <c r="H12" s="54">
        <v>25</v>
      </c>
      <c r="I12" s="54">
        <v>35.1</v>
      </c>
    </row>
    <row r="13" spans="1:9">
      <c r="A13" s="21">
        <v>-6</v>
      </c>
      <c r="B13" s="59">
        <v>34.700000000000003</v>
      </c>
      <c r="C13" s="59">
        <v>30.5</v>
      </c>
      <c r="D13" s="59">
        <v>27.8</v>
      </c>
      <c r="E13" s="60">
        <v>25.9</v>
      </c>
      <c r="F13" s="21">
        <v>-6</v>
      </c>
      <c r="G13" s="54">
        <v>27.6</v>
      </c>
      <c r="H13" s="54">
        <v>26.9</v>
      </c>
      <c r="I13" s="54">
        <v>37.4</v>
      </c>
    </row>
    <row r="14" spans="1:9">
      <c r="A14" s="21">
        <v>-7</v>
      </c>
      <c r="B14" s="59">
        <v>37.1</v>
      </c>
      <c r="C14" s="59">
        <v>32.1</v>
      </c>
      <c r="D14" s="59">
        <v>28.8</v>
      </c>
      <c r="E14" s="60">
        <v>27.1</v>
      </c>
      <c r="F14" s="21">
        <v>-7</v>
      </c>
      <c r="G14" s="54">
        <v>29.7</v>
      </c>
      <c r="H14" s="54">
        <v>27.8</v>
      </c>
      <c r="I14" s="54">
        <v>38.1</v>
      </c>
    </row>
    <row r="15" spans="1:9">
      <c r="A15" s="21">
        <v>-8</v>
      </c>
      <c r="B15" s="59">
        <v>39.6</v>
      </c>
      <c r="C15" s="59">
        <v>33.799999999999997</v>
      </c>
      <c r="D15" s="59">
        <v>30.4</v>
      </c>
      <c r="E15" s="60">
        <v>27.9</v>
      </c>
      <c r="F15" s="21">
        <v>-8</v>
      </c>
      <c r="G15" s="54">
        <v>31.4</v>
      </c>
      <c r="H15" s="54">
        <v>29.6</v>
      </c>
      <c r="I15" s="54">
        <v>39.4</v>
      </c>
    </row>
    <row r="16" spans="1:9">
      <c r="A16" s="21">
        <v>-9</v>
      </c>
      <c r="B16" s="59">
        <v>42.6</v>
      </c>
      <c r="C16" s="59">
        <v>35.9</v>
      </c>
      <c r="D16" s="59">
        <v>31.1</v>
      </c>
      <c r="E16" s="60">
        <v>28.7</v>
      </c>
      <c r="F16" s="21">
        <v>-9</v>
      </c>
      <c r="G16" s="54">
        <v>33.299999999999997</v>
      </c>
      <c r="H16" s="54">
        <v>30.5</v>
      </c>
      <c r="I16" s="54">
        <v>41.1</v>
      </c>
    </row>
    <row r="17" spans="1:9">
      <c r="A17" s="21">
        <v>-10</v>
      </c>
      <c r="B17" s="59">
        <v>44.6</v>
      </c>
      <c r="C17" s="59">
        <v>37.5</v>
      </c>
      <c r="D17" s="59">
        <v>32.6</v>
      </c>
      <c r="E17" s="60">
        <v>29.7</v>
      </c>
      <c r="F17" s="21">
        <v>-10</v>
      </c>
      <c r="G17" s="54">
        <v>35</v>
      </c>
      <c r="H17" s="54">
        <v>32.200000000000003</v>
      </c>
      <c r="I17" s="54">
        <v>42.3</v>
      </c>
    </row>
    <row r="18" spans="1:9">
      <c r="A18" s="21">
        <v>-11</v>
      </c>
      <c r="B18" s="59">
        <v>46.8</v>
      </c>
      <c r="C18" s="59">
        <v>38.799999999999997</v>
      </c>
      <c r="D18" s="59">
        <v>33.299999999999997</v>
      </c>
      <c r="E18" s="60">
        <v>30.4</v>
      </c>
      <c r="F18" s="21">
        <v>-11</v>
      </c>
      <c r="G18" s="54">
        <v>36.200000000000003</v>
      </c>
      <c r="H18" s="54">
        <v>32.799999999999997</v>
      </c>
      <c r="I18" s="54">
        <v>43.2</v>
      </c>
    </row>
    <row r="19" spans="1:9">
      <c r="A19" s="21">
        <v>-12</v>
      </c>
      <c r="B19" s="59">
        <v>48.9</v>
      </c>
      <c r="C19" s="59">
        <v>40.5</v>
      </c>
      <c r="D19" s="59">
        <v>34.799999999999997</v>
      </c>
      <c r="E19" s="60">
        <v>31.3</v>
      </c>
      <c r="F19" s="21">
        <v>-12</v>
      </c>
      <c r="G19" s="54">
        <v>38.1</v>
      </c>
      <c r="H19" s="54">
        <v>34.200000000000003</v>
      </c>
      <c r="I19" s="54">
        <v>44.5</v>
      </c>
    </row>
    <row r="20" spans="1:9">
      <c r="A20" s="21">
        <v>-13</v>
      </c>
      <c r="B20" s="59">
        <v>50.2</v>
      </c>
      <c r="C20" s="59">
        <v>41.8</v>
      </c>
      <c r="D20" s="59">
        <v>35.299999999999997</v>
      </c>
      <c r="E20" s="60">
        <v>32</v>
      </c>
      <c r="F20" s="21">
        <v>-13</v>
      </c>
      <c r="G20" s="54">
        <v>39.200000000000003</v>
      </c>
      <c r="H20" s="54">
        <v>35.1</v>
      </c>
      <c r="I20" s="54">
        <v>44.9</v>
      </c>
    </row>
    <row r="21" spans="1:9">
      <c r="A21" s="21">
        <v>-14</v>
      </c>
      <c r="B21" s="59">
        <v>52.3</v>
      </c>
      <c r="C21" s="59">
        <v>43.3</v>
      </c>
      <c r="D21" s="59">
        <v>36.6</v>
      </c>
      <c r="E21" s="60">
        <v>32.9</v>
      </c>
      <c r="F21" s="21">
        <v>-14</v>
      </c>
      <c r="G21" s="54">
        <v>40.700000000000003</v>
      </c>
      <c r="H21" s="54">
        <v>36</v>
      </c>
      <c r="I21" s="54">
        <v>46.2</v>
      </c>
    </row>
    <row r="22" spans="1:9">
      <c r="A22" s="21">
        <v>-15</v>
      </c>
      <c r="B22" s="59">
        <v>54.9</v>
      </c>
      <c r="C22" s="59">
        <v>44.9</v>
      </c>
      <c r="D22" s="59">
        <v>37.4</v>
      </c>
      <c r="E22" s="60">
        <v>33.4</v>
      </c>
      <c r="F22" s="21">
        <v>-15</v>
      </c>
      <c r="G22" s="54">
        <v>42</v>
      </c>
      <c r="H22" s="54">
        <v>37.5</v>
      </c>
      <c r="I22" s="54">
        <v>47.2</v>
      </c>
    </row>
    <row r="23" spans="1:9">
      <c r="A23" s="21">
        <v>-16</v>
      </c>
      <c r="B23" s="59">
        <v>56.3</v>
      </c>
      <c r="C23" s="59">
        <v>46.3</v>
      </c>
      <c r="D23" s="59">
        <v>38.5</v>
      </c>
      <c r="E23" s="60">
        <v>34.1</v>
      </c>
      <c r="F23" s="21">
        <v>-16</v>
      </c>
      <c r="G23" s="54">
        <v>43.3</v>
      </c>
      <c r="H23" s="54">
        <v>38.4</v>
      </c>
      <c r="I23" s="54">
        <v>48.1</v>
      </c>
    </row>
    <row r="24" spans="1:9">
      <c r="A24" s="21">
        <v>-17</v>
      </c>
      <c r="B24" s="59">
        <v>57.2</v>
      </c>
      <c r="C24" s="59">
        <v>47.3</v>
      </c>
      <c r="D24" s="59">
        <v>39.299999999999997</v>
      </c>
      <c r="E24" s="60">
        <v>34.5</v>
      </c>
      <c r="F24" s="21">
        <v>-17</v>
      </c>
      <c r="G24" s="54">
        <v>44</v>
      </c>
      <c r="H24" s="54">
        <v>39</v>
      </c>
      <c r="I24" s="54">
        <v>48.7</v>
      </c>
    </row>
    <row r="25" spans="1:9">
      <c r="A25" s="21">
        <v>-18</v>
      </c>
      <c r="B25" s="59">
        <v>59.5</v>
      </c>
      <c r="C25" s="59">
        <v>48.2</v>
      </c>
      <c r="D25" s="59">
        <v>39.799999999999997</v>
      </c>
      <c r="E25" s="60">
        <v>35.9</v>
      </c>
      <c r="F25" s="21">
        <v>-18</v>
      </c>
      <c r="G25" s="54">
        <v>45.3</v>
      </c>
      <c r="H25" s="54">
        <v>40.200000000000003</v>
      </c>
      <c r="I25" s="54">
        <v>49.4</v>
      </c>
    </row>
    <row r="26" spans="1:9">
      <c r="A26" s="21">
        <v>-19</v>
      </c>
      <c r="B26" s="59">
        <v>60.5</v>
      </c>
      <c r="C26" s="59">
        <v>49.7</v>
      </c>
      <c r="D26" s="59">
        <v>41.1</v>
      </c>
      <c r="E26" s="60">
        <v>36.299999999999997</v>
      </c>
      <c r="F26" s="21">
        <v>-19</v>
      </c>
      <c r="G26" s="54">
        <v>46.4</v>
      </c>
      <c r="H26" s="54">
        <v>40.700000000000003</v>
      </c>
      <c r="I26" s="54">
        <v>50.7</v>
      </c>
    </row>
    <row r="27" spans="1:9">
      <c r="A27" s="21">
        <v>-20</v>
      </c>
      <c r="B27" s="59">
        <v>62.5</v>
      </c>
      <c r="C27" s="59">
        <v>50.3</v>
      </c>
      <c r="D27" s="59">
        <v>41.6</v>
      </c>
      <c r="E27" s="60">
        <v>37</v>
      </c>
      <c r="F27" s="21">
        <v>-20</v>
      </c>
      <c r="G27" s="54">
        <v>47.7</v>
      </c>
      <c r="H27" s="54">
        <v>41.5</v>
      </c>
      <c r="I27" s="54">
        <v>50.6</v>
      </c>
    </row>
    <row r="28" spans="1:9">
      <c r="A28" s="21"/>
      <c r="B28" s="22"/>
      <c r="C28" s="22"/>
      <c r="D28" s="22"/>
      <c r="E28" s="22"/>
      <c r="F28" s="24"/>
      <c r="G28" s="24"/>
      <c r="H28" s="24"/>
      <c r="I28" s="24"/>
    </row>
    <row r="29" spans="1:9">
      <c r="A29" s="24" t="s">
        <v>256</v>
      </c>
    </row>
    <row r="30" spans="1:9">
      <c r="A30" s="24" t="s">
        <v>273</v>
      </c>
    </row>
  </sheetData>
  <mergeCells count="2">
    <mergeCell ref="G5:I5"/>
    <mergeCell ref="B5:E5"/>
  </mergeCells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/>
  </sheetViews>
  <sheetFormatPr defaultColWidth="9.109375" defaultRowHeight="13.2"/>
  <cols>
    <col min="1" max="1" width="30" style="24" customWidth="1"/>
    <col min="2" max="2" width="17.88671875" style="24" bestFit="1" customWidth="1"/>
    <col min="3" max="3" width="13.33203125" style="24" customWidth="1"/>
    <col min="4" max="4" width="9.109375" style="24"/>
    <col min="5" max="16384" width="9.109375" style="5"/>
  </cols>
  <sheetData>
    <row r="1" spans="1:4" s="25" customFormat="1">
      <c r="A1" s="25" t="s">
        <v>276</v>
      </c>
    </row>
    <row r="2" spans="1:4" s="25" customFormat="1">
      <c r="A2" s="25" t="s">
        <v>213</v>
      </c>
    </row>
    <row r="3" spans="1:4" s="25" customFormat="1"/>
    <row r="4" spans="1:4">
      <c r="B4" s="10" t="s">
        <v>298</v>
      </c>
      <c r="C4" s="10"/>
      <c r="D4" s="10"/>
    </row>
    <row r="5" spans="1:4">
      <c r="B5" s="24" t="s">
        <v>297</v>
      </c>
      <c r="C5" s="19"/>
      <c r="D5" s="19"/>
    </row>
    <row r="6" spans="1:4">
      <c r="A6" s="21" t="s">
        <v>183</v>
      </c>
      <c r="B6" s="51" t="s">
        <v>52</v>
      </c>
      <c r="C6" s="51" t="s">
        <v>8</v>
      </c>
      <c r="D6" s="51" t="s">
        <v>53</v>
      </c>
    </row>
    <row r="7" spans="1:4">
      <c r="A7" s="9">
        <v>-1</v>
      </c>
      <c r="B7" s="52">
        <v>144.69999999999999</v>
      </c>
      <c r="C7" s="52">
        <v>117.7</v>
      </c>
      <c r="D7" s="52">
        <v>120</v>
      </c>
    </row>
    <row r="8" spans="1:4">
      <c r="A8" s="9">
        <v>-2</v>
      </c>
      <c r="B8" s="52">
        <v>149.1</v>
      </c>
      <c r="C8" s="52">
        <v>116.9</v>
      </c>
      <c r="D8" s="52">
        <v>121.1</v>
      </c>
    </row>
    <row r="9" spans="1:4">
      <c r="A9" s="9">
        <v>-3</v>
      </c>
      <c r="B9" s="52">
        <v>151.4</v>
      </c>
      <c r="C9" s="52">
        <v>119</v>
      </c>
      <c r="D9" s="52">
        <v>121.6</v>
      </c>
    </row>
    <row r="10" spans="1:4">
      <c r="A10" s="9">
        <v>-4</v>
      </c>
      <c r="B10" s="52">
        <v>153.6</v>
      </c>
      <c r="C10" s="52">
        <v>118.9</v>
      </c>
      <c r="D10" s="52">
        <v>123</v>
      </c>
    </row>
    <row r="11" spans="1:4">
      <c r="A11" s="9">
        <v>-5</v>
      </c>
      <c r="B11" s="52">
        <v>157.5</v>
      </c>
      <c r="C11" s="52">
        <v>120.1</v>
      </c>
      <c r="D11" s="52">
        <v>122.7</v>
      </c>
    </row>
    <row r="12" spans="1:4">
      <c r="A12" s="9">
        <v>-6</v>
      </c>
      <c r="B12" s="52">
        <v>158</v>
      </c>
      <c r="C12" s="52">
        <v>120.6</v>
      </c>
      <c r="D12" s="52">
        <v>123</v>
      </c>
    </row>
    <row r="13" spans="1:4">
      <c r="A13" s="9">
        <v>-7</v>
      </c>
      <c r="B13" s="52">
        <v>160.1</v>
      </c>
      <c r="C13" s="52">
        <v>120.4</v>
      </c>
      <c r="D13" s="52">
        <v>123.5</v>
      </c>
    </row>
    <row r="14" spans="1:4">
      <c r="A14" s="9">
        <v>-8</v>
      </c>
      <c r="B14" s="52">
        <v>160.1</v>
      </c>
      <c r="C14" s="52">
        <v>121</v>
      </c>
      <c r="D14" s="52">
        <v>123</v>
      </c>
    </row>
    <row r="15" spans="1:4">
      <c r="A15" s="9">
        <v>-9</v>
      </c>
      <c r="B15" s="52">
        <v>161.19999999999999</v>
      </c>
      <c r="C15" s="52">
        <v>121.1</v>
      </c>
      <c r="D15" s="52">
        <v>124.2</v>
      </c>
    </row>
    <row r="16" spans="1:4">
      <c r="A16" s="9">
        <v>-10</v>
      </c>
      <c r="B16" s="52">
        <v>162.5</v>
      </c>
      <c r="C16" s="52">
        <v>121.6</v>
      </c>
      <c r="D16" s="52">
        <v>125.2</v>
      </c>
    </row>
    <row r="17" spans="1:4">
      <c r="A17" s="9">
        <v>-11</v>
      </c>
      <c r="B17" s="52">
        <v>162.69999999999999</v>
      </c>
      <c r="C17" s="52">
        <v>121.6</v>
      </c>
      <c r="D17" s="52">
        <v>124.5</v>
      </c>
    </row>
    <row r="18" spans="1:4">
      <c r="A18" s="9">
        <v>-12</v>
      </c>
      <c r="B18" s="52">
        <v>164.9</v>
      </c>
      <c r="C18" s="52">
        <v>121.7</v>
      </c>
      <c r="D18" s="52">
        <v>124.4</v>
      </c>
    </row>
    <row r="19" spans="1:4">
      <c r="A19" s="9">
        <v>-13</v>
      </c>
      <c r="B19" s="52">
        <v>166</v>
      </c>
      <c r="C19" s="52">
        <v>123.1</v>
      </c>
      <c r="D19" s="52">
        <v>125</v>
      </c>
    </row>
    <row r="20" spans="1:4">
      <c r="A20" s="9">
        <v>-14</v>
      </c>
      <c r="B20" s="52">
        <v>166.1</v>
      </c>
      <c r="C20" s="52">
        <v>123.2</v>
      </c>
      <c r="D20" s="52">
        <v>124.2</v>
      </c>
    </row>
    <row r="21" spans="1:4">
      <c r="A21" s="9">
        <v>-15</v>
      </c>
      <c r="B21" s="52">
        <v>168.7</v>
      </c>
      <c r="C21" s="52">
        <v>122.7</v>
      </c>
      <c r="D21" s="52">
        <v>126.4</v>
      </c>
    </row>
    <row r="22" spans="1:4">
      <c r="A22" s="9">
        <v>-16</v>
      </c>
      <c r="B22" s="52">
        <v>167.8</v>
      </c>
      <c r="C22" s="52">
        <v>124.3</v>
      </c>
      <c r="D22" s="52">
        <v>126</v>
      </c>
    </row>
    <row r="23" spans="1:4">
      <c r="A23" s="9">
        <v>-17</v>
      </c>
      <c r="B23" s="52">
        <v>166.9</v>
      </c>
      <c r="C23" s="52">
        <v>124.3</v>
      </c>
      <c r="D23" s="52">
        <v>127.2</v>
      </c>
    </row>
    <row r="24" spans="1:4">
      <c r="A24" s="9">
        <v>-18</v>
      </c>
      <c r="B24" s="52">
        <v>169</v>
      </c>
      <c r="C24" s="52">
        <v>123.6</v>
      </c>
      <c r="D24" s="52">
        <v>126.4</v>
      </c>
    </row>
    <row r="25" spans="1:4">
      <c r="A25" s="9">
        <v>-19</v>
      </c>
      <c r="B25" s="52">
        <v>168</v>
      </c>
      <c r="C25" s="52">
        <v>123.2</v>
      </c>
      <c r="D25" s="52">
        <v>128.4</v>
      </c>
    </row>
    <row r="26" spans="1:4">
      <c r="A26" s="9">
        <v>-20</v>
      </c>
      <c r="B26" s="52">
        <v>168.8</v>
      </c>
      <c r="C26" s="52">
        <v>125</v>
      </c>
      <c r="D26" s="52">
        <v>127.2</v>
      </c>
    </row>
    <row r="28" spans="1:4">
      <c r="A28" s="24" t="s">
        <v>382</v>
      </c>
    </row>
  </sheetData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/>
  </sheetViews>
  <sheetFormatPr defaultColWidth="9.109375" defaultRowHeight="14.4"/>
  <cols>
    <col min="1" max="1" width="10.88671875" style="77" customWidth="1"/>
    <col min="2" max="2" width="27.109375" style="77" customWidth="1"/>
    <col min="3" max="3" width="12.33203125" style="77" customWidth="1"/>
    <col min="4" max="4" width="13.88671875" style="77" customWidth="1"/>
    <col min="5" max="5" width="16.33203125" style="77" customWidth="1"/>
    <col min="6" max="16384" width="9.109375" style="77"/>
  </cols>
  <sheetData>
    <row r="1" spans="1:6">
      <c r="A1" s="76" t="s">
        <v>336</v>
      </c>
    </row>
    <row r="2" spans="1:6">
      <c r="A2" s="76" t="s">
        <v>337</v>
      </c>
    </row>
    <row r="4" spans="1:6">
      <c r="A4" s="78"/>
      <c r="B4" s="78"/>
      <c r="C4" s="87" t="s">
        <v>340</v>
      </c>
      <c r="D4" s="87" t="s">
        <v>308</v>
      </c>
      <c r="E4" s="87" t="s">
        <v>309</v>
      </c>
      <c r="F4" s="2"/>
    </row>
    <row r="5" spans="1:6">
      <c r="A5" s="78"/>
      <c r="B5" s="78"/>
      <c r="C5" s="87" t="s">
        <v>122</v>
      </c>
      <c r="D5" s="87" t="s">
        <v>122</v>
      </c>
      <c r="E5" s="87" t="s">
        <v>122</v>
      </c>
      <c r="F5" s="2"/>
    </row>
    <row r="6" spans="1:6">
      <c r="A6" s="2" t="s">
        <v>310</v>
      </c>
      <c r="B6" s="2" t="s">
        <v>311</v>
      </c>
      <c r="C6" s="80">
        <v>48.2</v>
      </c>
      <c r="D6" s="81">
        <v>49.2</v>
      </c>
      <c r="E6" s="81">
        <v>49.7</v>
      </c>
      <c r="F6" s="2"/>
    </row>
    <row r="7" spans="1:6">
      <c r="A7" s="2"/>
      <c r="B7" s="2" t="s">
        <v>312</v>
      </c>
      <c r="C7" s="80">
        <v>51.8</v>
      </c>
      <c r="D7" s="81">
        <v>50.8</v>
      </c>
      <c r="E7" s="81">
        <v>50.3</v>
      </c>
      <c r="F7" s="2"/>
    </row>
    <row r="8" spans="1:6">
      <c r="A8" s="2" t="s">
        <v>294</v>
      </c>
      <c r="B8" s="2" t="s">
        <v>313</v>
      </c>
      <c r="C8" s="80">
        <v>5.7465063628573763</v>
      </c>
      <c r="D8" s="81">
        <v>6.5</v>
      </c>
      <c r="E8" s="81">
        <v>6.8</v>
      </c>
      <c r="F8" s="2"/>
    </row>
    <row r="9" spans="1:6">
      <c r="A9" s="2"/>
      <c r="B9" s="2" t="s">
        <v>314</v>
      </c>
      <c r="C9" s="80">
        <v>19.098570158882822</v>
      </c>
      <c r="D9" s="81">
        <v>17.5</v>
      </c>
      <c r="E9" s="81">
        <v>18.600000000000001</v>
      </c>
      <c r="F9" s="2"/>
    </row>
    <row r="10" spans="1:6">
      <c r="A10" s="2"/>
      <c r="B10" s="2" t="s">
        <v>315</v>
      </c>
      <c r="C10" s="80">
        <v>8.7046354674938264</v>
      </c>
      <c r="D10" s="81">
        <v>9.9</v>
      </c>
      <c r="E10" s="81">
        <v>10.5</v>
      </c>
      <c r="F10" s="2"/>
    </row>
    <row r="11" spans="1:6">
      <c r="A11" s="2"/>
      <c r="B11" s="2" t="s">
        <v>316</v>
      </c>
      <c r="C11" s="80">
        <v>26.077471859836191</v>
      </c>
      <c r="D11" s="81">
        <v>26.6</v>
      </c>
      <c r="E11" s="81">
        <f>7.4+6.9+6.9+7</f>
        <v>28.200000000000003</v>
      </c>
      <c r="F11" s="2"/>
    </row>
    <row r="12" spans="1:6">
      <c r="A12" s="2"/>
      <c r="B12" s="2" t="s">
        <v>317</v>
      </c>
      <c r="C12" s="80">
        <v>28.22965538688393</v>
      </c>
      <c r="D12" s="81">
        <v>26.4</v>
      </c>
      <c r="E12" s="81">
        <f>7.2+6.9+5.9+4.9</f>
        <v>24.9</v>
      </c>
      <c r="F12" s="2"/>
    </row>
    <row r="13" spans="1:6">
      <c r="A13" s="2"/>
      <c r="B13" s="2" t="s">
        <v>318</v>
      </c>
      <c r="C13" s="80">
        <v>12.143160764045854</v>
      </c>
      <c r="D13" s="81">
        <v>13</v>
      </c>
      <c r="E13" s="81">
        <v>11.4</v>
      </c>
      <c r="F13" s="2"/>
    </row>
    <row r="14" spans="1:6">
      <c r="A14" s="2" t="s">
        <v>319</v>
      </c>
      <c r="B14" s="74" t="s">
        <v>320</v>
      </c>
      <c r="C14" s="80">
        <v>37.249031894499119</v>
      </c>
      <c r="D14" s="81">
        <v>16.3</v>
      </c>
      <c r="E14" s="81">
        <v>37.6</v>
      </c>
      <c r="F14" s="2"/>
    </row>
    <row r="15" spans="1:6">
      <c r="A15" s="2"/>
      <c r="B15" s="74" t="s">
        <v>321</v>
      </c>
      <c r="C15" s="80">
        <v>52.887131377548698</v>
      </c>
      <c r="D15" s="81">
        <v>83.7</v>
      </c>
      <c r="E15" s="81">
        <v>62.4</v>
      </c>
      <c r="F15" s="2"/>
    </row>
    <row r="16" spans="1:6">
      <c r="A16" s="2"/>
      <c r="B16" s="74" t="s">
        <v>322</v>
      </c>
      <c r="C16" s="80">
        <v>9.863836727952183</v>
      </c>
      <c r="D16" s="82" t="s">
        <v>339</v>
      </c>
      <c r="E16" s="82" t="s">
        <v>339</v>
      </c>
      <c r="F16" s="2"/>
    </row>
    <row r="17" spans="1:6">
      <c r="A17" s="2" t="s">
        <v>323</v>
      </c>
      <c r="B17" s="2" t="s">
        <v>324</v>
      </c>
      <c r="C17" s="80">
        <v>47.058155556351728</v>
      </c>
      <c r="D17" s="81">
        <v>74.8</v>
      </c>
      <c r="E17" s="81">
        <v>61.6</v>
      </c>
      <c r="F17" s="2"/>
    </row>
    <row r="18" spans="1:6">
      <c r="A18" s="2"/>
      <c r="B18" s="2" t="s">
        <v>325</v>
      </c>
      <c r="C18" s="80">
        <v>9.6526965161561424</v>
      </c>
      <c r="D18" s="81">
        <v>13.6</v>
      </c>
      <c r="E18" s="81">
        <v>7.2</v>
      </c>
      <c r="F18" s="2"/>
    </row>
    <row r="19" spans="1:6">
      <c r="A19" s="78"/>
      <c r="B19" s="2" t="s">
        <v>326</v>
      </c>
      <c r="C19" s="80">
        <v>0.37691898033305138</v>
      </c>
      <c r="D19" s="81">
        <v>1.7</v>
      </c>
      <c r="E19" s="81">
        <v>1.9</v>
      </c>
      <c r="F19" s="2"/>
    </row>
    <row r="20" spans="1:6">
      <c r="A20" s="78"/>
      <c r="B20" s="2" t="s">
        <v>327</v>
      </c>
      <c r="C20" s="80">
        <v>8.922146525355954</v>
      </c>
      <c r="D20" s="81">
        <v>5.6</v>
      </c>
      <c r="E20" s="81">
        <v>14.9</v>
      </c>
      <c r="F20" s="2"/>
    </row>
    <row r="21" spans="1:6">
      <c r="A21" s="78"/>
      <c r="B21" s="2" t="s">
        <v>328</v>
      </c>
      <c r="C21" s="80">
        <v>6.8550431662408844</v>
      </c>
      <c r="D21" s="82" t="s">
        <v>339</v>
      </c>
      <c r="E21" s="81">
        <v>18.899999999999999</v>
      </c>
      <c r="F21" s="2"/>
    </row>
    <row r="22" spans="1:6">
      <c r="A22" s="2"/>
      <c r="B22" s="2" t="s">
        <v>322</v>
      </c>
      <c r="C22" s="80">
        <v>27.135039255562244</v>
      </c>
      <c r="D22" s="82" t="s">
        <v>339</v>
      </c>
      <c r="E22" s="82" t="s">
        <v>339</v>
      </c>
      <c r="F22" s="2"/>
    </row>
    <row r="23" spans="1:6">
      <c r="A23" s="2"/>
      <c r="B23" s="2"/>
      <c r="C23" s="83"/>
      <c r="D23" s="79"/>
      <c r="E23" s="79"/>
      <c r="F23" s="2"/>
    </row>
    <row r="24" spans="1:6">
      <c r="A24" s="1" t="s">
        <v>350</v>
      </c>
      <c r="B24" s="2"/>
      <c r="C24" s="2"/>
      <c r="D24" s="2"/>
      <c r="E24" s="2"/>
    </row>
    <row r="25" spans="1:6" s="1" customFormat="1" ht="13.2">
      <c r="A25" s="1" t="s">
        <v>343</v>
      </c>
    </row>
    <row r="26" spans="1:6">
      <c r="A26" s="2" t="s">
        <v>341</v>
      </c>
    </row>
    <row r="27" spans="1:6">
      <c r="A27" s="2" t="s">
        <v>342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/>
  </sheetViews>
  <sheetFormatPr defaultColWidth="9.109375" defaultRowHeight="13.2"/>
  <cols>
    <col min="1" max="1" width="12.33203125" style="4" customWidth="1"/>
    <col min="2" max="2" width="38" style="4" customWidth="1"/>
    <col min="3" max="16384" width="9.109375" style="4"/>
  </cols>
  <sheetData>
    <row r="1" spans="1:2" s="5" customFormat="1">
      <c r="A1" s="4" t="s">
        <v>245</v>
      </c>
      <c r="B1" s="4"/>
    </row>
    <row r="2" spans="1:2" s="5" customFormat="1">
      <c r="A2" s="5" t="s">
        <v>244</v>
      </c>
      <c r="B2" s="4"/>
    </row>
    <row r="3" spans="1:2" s="5" customFormat="1">
      <c r="B3" s="4"/>
    </row>
    <row r="4" spans="1:2" ht="15" customHeight="1">
      <c r="A4" s="4" t="s">
        <v>147</v>
      </c>
      <c r="B4" s="9" t="s">
        <v>185</v>
      </c>
    </row>
    <row r="5" spans="1:2">
      <c r="A5" s="4">
        <v>1</v>
      </c>
      <c r="B5" s="30">
        <v>191.09231152027866</v>
      </c>
    </row>
    <row r="6" spans="1:2">
      <c r="A6" s="4">
        <v>2</v>
      </c>
      <c r="B6" s="30">
        <v>223.00884955752213</v>
      </c>
    </row>
    <row r="7" spans="1:2">
      <c r="A7" s="4">
        <v>3</v>
      </c>
      <c r="B7" s="30">
        <v>180.85791575421871</v>
      </c>
    </row>
    <row r="8" spans="1:2">
      <c r="A8" s="4">
        <v>4</v>
      </c>
      <c r="B8" s="30">
        <v>164.79204812974106</v>
      </c>
    </row>
    <row r="9" spans="1:2">
      <c r="A9" s="4">
        <v>5</v>
      </c>
      <c r="B9" s="30">
        <v>149.58228351677496</v>
      </c>
    </row>
    <row r="10" spans="1:2">
      <c r="A10" s="4">
        <v>6</v>
      </c>
      <c r="B10" s="30">
        <v>148.24761648986168</v>
      </c>
    </row>
    <row r="11" spans="1:2">
      <c r="A11" s="4">
        <v>7</v>
      </c>
      <c r="B11" s="30">
        <v>110.94493541808293</v>
      </c>
    </row>
    <row r="12" spans="1:2">
      <c r="A12" s="4">
        <v>8</v>
      </c>
      <c r="B12" s="30">
        <v>126.80115273775216</v>
      </c>
    </row>
    <row r="13" spans="1:2">
      <c r="A13" s="4">
        <v>9</v>
      </c>
      <c r="B13" s="30">
        <v>104.85436893203884</v>
      </c>
    </row>
    <row r="14" spans="1:2">
      <c r="A14" s="4">
        <v>10</v>
      </c>
      <c r="B14" s="30">
        <v>99.06254372463971</v>
      </c>
    </row>
    <row r="15" spans="1:2">
      <c r="A15" s="4">
        <v>11</v>
      </c>
      <c r="B15" s="30">
        <v>88.036117381489831</v>
      </c>
    </row>
    <row r="16" spans="1:2">
      <c r="A16" s="4">
        <v>12</v>
      </c>
      <c r="B16" s="30">
        <v>107.44741330301308</v>
      </c>
    </row>
    <row r="17" spans="1:2">
      <c r="A17" s="4">
        <v>13</v>
      </c>
      <c r="B17" s="30">
        <v>106.69726086332999</v>
      </c>
    </row>
    <row r="18" spans="1:2">
      <c r="A18" s="4">
        <v>14</v>
      </c>
      <c r="B18" s="30">
        <v>83.345391405006509</v>
      </c>
    </row>
    <row r="19" spans="1:2">
      <c r="A19" s="4">
        <v>15</v>
      </c>
      <c r="B19" s="30">
        <v>110.15590849482733</v>
      </c>
    </row>
    <row r="20" spans="1:2">
      <c r="A20" s="4">
        <v>16</v>
      </c>
      <c r="B20" s="30">
        <v>90</v>
      </c>
    </row>
    <row r="21" spans="1:2">
      <c r="A21" s="4">
        <v>17</v>
      </c>
      <c r="B21" s="30">
        <v>90.680100755667496</v>
      </c>
    </row>
    <row r="22" spans="1:2">
      <c r="A22" s="4">
        <v>18</v>
      </c>
      <c r="B22" s="30">
        <v>107.49477455957002</v>
      </c>
    </row>
    <row r="23" spans="1:2">
      <c r="A23" s="4">
        <v>19</v>
      </c>
      <c r="B23" s="30">
        <v>95.811991563724007</v>
      </c>
    </row>
    <row r="24" spans="1:2">
      <c r="A24" s="4">
        <v>20</v>
      </c>
      <c r="B24" s="30">
        <v>98.405466970387238</v>
      </c>
    </row>
    <row r="25" spans="1:2">
      <c r="A25" s="4">
        <v>21</v>
      </c>
      <c r="B25" s="30">
        <v>88.19476343592099</v>
      </c>
    </row>
    <row r="26" spans="1:2">
      <c r="A26" s="4">
        <v>22</v>
      </c>
      <c r="B26" s="30">
        <v>90.698750578435906</v>
      </c>
    </row>
    <row r="27" spans="1:2">
      <c r="A27" s="4">
        <v>23</v>
      </c>
      <c r="B27" s="30">
        <v>98.849860118122464</v>
      </c>
    </row>
    <row r="28" spans="1:2">
      <c r="A28" s="4">
        <v>24</v>
      </c>
      <c r="B28" s="30">
        <v>92.14856605547719</v>
      </c>
    </row>
    <row r="30" spans="1:2">
      <c r="A30" s="4" t="s">
        <v>383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/>
  </sheetViews>
  <sheetFormatPr defaultColWidth="9.109375" defaultRowHeight="13.2"/>
  <cols>
    <col min="1" max="1" width="29" style="24" customWidth="1"/>
    <col min="2" max="16384" width="9.109375" style="5"/>
  </cols>
  <sheetData>
    <row r="1" spans="1:7">
      <c r="A1" s="4" t="s">
        <v>247</v>
      </c>
    </row>
    <row r="2" spans="1:7">
      <c r="A2" s="24" t="s">
        <v>246</v>
      </c>
    </row>
    <row r="4" spans="1:7">
      <c r="B4" s="5" t="s">
        <v>300</v>
      </c>
    </row>
    <row r="5" spans="1:7">
      <c r="A5" s="24" t="s">
        <v>299</v>
      </c>
      <c r="B5" s="5" t="s">
        <v>34</v>
      </c>
      <c r="C5" s="5" t="s">
        <v>301</v>
      </c>
      <c r="D5" s="5" t="s">
        <v>302</v>
      </c>
      <c r="E5" s="5" t="s">
        <v>303</v>
      </c>
      <c r="F5" s="5" t="s">
        <v>304</v>
      </c>
      <c r="G5" s="5" t="s">
        <v>305</v>
      </c>
    </row>
    <row r="6" spans="1:7">
      <c r="A6" s="61">
        <v>-1</v>
      </c>
      <c r="B6" s="18">
        <v>5.0117181585119868</v>
      </c>
      <c r="C6" s="18">
        <v>4.6500000000000004</v>
      </c>
      <c r="D6" s="18">
        <v>3.5999999999999996</v>
      </c>
      <c r="E6" s="18">
        <v>6.00875</v>
      </c>
      <c r="F6" s="18">
        <v>2.6666666666666665</v>
      </c>
      <c r="G6" s="18">
        <v>7.7</v>
      </c>
    </row>
    <row r="7" spans="1:7">
      <c r="A7" s="61">
        <v>-2</v>
      </c>
      <c r="B7" s="18">
        <v>3.8816590001975895</v>
      </c>
      <c r="C7" s="18">
        <v>3.7000000000000006</v>
      </c>
      <c r="D7" s="18">
        <v>2.8499999999999996</v>
      </c>
      <c r="E7" s="18">
        <v>4.7</v>
      </c>
      <c r="F7" s="18">
        <v>2</v>
      </c>
      <c r="G7" s="18">
        <v>5.85</v>
      </c>
    </row>
    <row r="8" spans="1:7">
      <c r="A8" s="61">
        <v>-3</v>
      </c>
      <c r="B8" s="18">
        <v>3.466045713524363</v>
      </c>
      <c r="C8" s="18">
        <v>3.3250000000000002</v>
      </c>
      <c r="D8" s="18">
        <v>2.5499999999999998</v>
      </c>
      <c r="E8" s="18">
        <v>4.2</v>
      </c>
      <c r="F8" s="18">
        <v>1.75</v>
      </c>
      <c r="G8" s="18">
        <v>5.25</v>
      </c>
    </row>
    <row r="9" spans="1:7">
      <c r="A9" s="61">
        <v>-4</v>
      </c>
      <c r="B9" s="18">
        <v>3.1721776032569382</v>
      </c>
      <c r="C9" s="18">
        <v>3.0449999999999999</v>
      </c>
      <c r="D9" s="18">
        <v>2.2999999999999998</v>
      </c>
      <c r="E9" s="18">
        <v>3.85</v>
      </c>
      <c r="F9" s="18">
        <v>1.65</v>
      </c>
      <c r="G9" s="18">
        <v>4.75</v>
      </c>
    </row>
    <row r="10" spans="1:7">
      <c r="A10" s="61">
        <v>-5</v>
      </c>
      <c r="B10" s="18">
        <v>2.9491559277151076</v>
      </c>
      <c r="C10" s="18">
        <v>2.8</v>
      </c>
      <c r="D10" s="18">
        <v>2.1208333333333336</v>
      </c>
      <c r="E10" s="18">
        <v>3.6</v>
      </c>
      <c r="F10" s="18">
        <v>1.5</v>
      </c>
      <c r="G10" s="18">
        <v>4.4833333333333334</v>
      </c>
    </row>
    <row r="11" spans="1:7">
      <c r="A11" s="61">
        <v>-6</v>
      </c>
      <c r="B11" s="18">
        <v>2.780734378190727</v>
      </c>
      <c r="C11" s="18">
        <v>2.6500000000000004</v>
      </c>
      <c r="D11" s="18">
        <v>2</v>
      </c>
      <c r="E11" s="18">
        <v>3.4</v>
      </c>
      <c r="F11" s="18">
        <v>1.4</v>
      </c>
      <c r="G11" s="18">
        <v>4.2</v>
      </c>
    </row>
    <row r="12" spans="1:7">
      <c r="A12" s="61">
        <v>-7</v>
      </c>
      <c r="B12" s="18">
        <v>2.6346021804511346</v>
      </c>
      <c r="C12" s="18">
        <v>2.5</v>
      </c>
      <c r="D12" s="18">
        <v>1.9</v>
      </c>
      <c r="E12" s="18">
        <v>3.25</v>
      </c>
      <c r="F12" s="18">
        <v>1.34375</v>
      </c>
      <c r="G12" s="18">
        <v>4</v>
      </c>
    </row>
    <row r="13" spans="1:7">
      <c r="A13" s="61">
        <v>-8</v>
      </c>
      <c r="B13" s="18">
        <v>2.5170211605241284</v>
      </c>
      <c r="C13" s="18">
        <v>2.4</v>
      </c>
      <c r="D13" s="18">
        <v>1.8</v>
      </c>
      <c r="E13" s="18">
        <v>3.1</v>
      </c>
      <c r="F13" s="18">
        <v>1.2999999999999998</v>
      </c>
      <c r="G13" s="18">
        <v>3.8000000000000003</v>
      </c>
    </row>
    <row r="14" spans="1:7">
      <c r="A14" s="61">
        <v>-9</v>
      </c>
      <c r="B14" s="18">
        <v>2.420933913656576</v>
      </c>
      <c r="C14" s="18">
        <v>2.2999999999999998</v>
      </c>
      <c r="D14" s="18">
        <v>1.7</v>
      </c>
      <c r="E14" s="18">
        <v>3</v>
      </c>
      <c r="F14" s="18">
        <v>1.2</v>
      </c>
      <c r="G14" s="18">
        <v>3.6666666666666665</v>
      </c>
    </row>
    <row r="15" spans="1:7">
      <c r="A15" s="61">
        <v>-10</v>
      </c>
      <c r="B15" s="18">
        <v>2.3137007437663049</v>
      </c>
      <c r="C15" s="18">
        <v>2.2000000000000002</v>
      </c>
      <c r="D15" s="18">
        <v>1.6</v>
      </c>
      <c r="E15" s="18">
        <v>2.8666666666666671</v>
      </c>
      <c r="F15" s="18">
        <v>1.1666666666666667</v>
      </c>
      <c r="G15" s="18">
        <v>3.55</v>
      </c>
    </row>
    <row r="16" spans="1:7">
      <c r="A16" s="61">
        <v>-11</v>
      </c>
      <c r="B16" s="18">
        <v>2.2459252312643905</v>
      </c>
      <c r="C16" s="18">
        <v>2.1166666666666667</v>
      </c>
      <c r="D16" s="18">
        <v>1.6</v>
      </c>
      <c r="E16" s="18">
        <v>2.8</v>
      </c>
      <c r="F16" s="18">
        <v>1.1000000000000001</v>
      </c>
      <c r="G16" s="18">
        <v>3.4</v>
      </c>
    </row>
    <row r="17" spans="1:7">
      <c r="A17" s="61">
        <v>-12</v>
      </c>
      <c r="B17" s="18">
        <v>2.1754563696454654</v>
      </c>
      <c r="C17" s="18">
        <v>2.1</v>
      </c>
      <c r="D17" s="18">
        <v>1.5</v>
      </c>
      <c r="E17" s="18">
        <v>2.7</v>
      </c>
      <c r="F17" s="18">
        <v>1.1000000000000001</v>
      </c>
      <c r="G17" s="18">
        <v>3.3</v>
      </c>
    </row>
    <row r="18" spans="1:7">
      <c r="A18" s="61">
        <v>-13</v>
      </c>
      <c r="B18" s="18">
        <v>2.1097761433710227</v>
      </c>
      <c r="C18" s="18">
        <v>2</v>
      </c>
      <c r="D18" s="18">
        <v>1.5</v>
      </c>
      <c r="E18" s="18">
        <v>2.6</v>
      </c>
      <c r="F18" s="18">
        <v>1.1000000000000001</v>
      </c>
      <c r="G18" s="18">
        <v>3.25</v>
      </c>
    </row>
    <row r="19" spans="1:7">
      <c r="A19" s="61">
        <v>-14</v>
      </c>
      <c r="B19" s="18">
        <v>2.0696260310202637</v>
      </c>
      <c r="C19" s="18">
        <v>1.9666666666666668</v>
      </c>
      <c r="D19" s="18">
        <v>1.4749999999999999</v>
      </c>
      <c r="E19" s="18">
        <v>2.6</v>
      </c>
      <c r="F19" s="18">
        <v>1.05</v>
      </c>
      <c r="G19" s="18">
        <v>3.2</v>
      </c>
    </row>
    <row r="20" spans="1:7">
      <c r="A20" s="61">
        <v>-15</v>
      </c>
      <c r="B20" s="18">
        <v>2.009889612227572</v>
      </c>
      <c r="C20" s="18">
        <v>1.9</v>
      </c>
      <c r="D20" s="18">
        <v>1.4</v>
      </c>
      <c r="E20" s="18">
        <v>2.5</v>
      </c>
      <c r="F20" s="18">
        <v>1</v>
      </c>
      <c r="G20" s="18">
        <v>3.05</v>
      </c>
    </row>
    <row r="21" spans="1:7">
      <c r="A21" s="61">
        <v>-16</v>
      </c>
      <c r="B21" s="18">
        <v>1.9628891293891326</v>
      </c>
      <c r="C21" s="18">
        <v>1.8833333333333331</v>
      </c>
      <c r="D21" s="18">
        <v>1.4</v>
      </c>
      <c r="E21" s="18">
        <v>2.4</v>
      </c>
      <c r="F21" s="18">
        <v>1</v>
      </c>
      <c r="G21" s="18">
        <v>3</v>
      </c>
    </row>
    <row r="22" spans="1:7">
      <c r="A22" s="61">
        <v>-17</v>
      </c>
      <c r="B22" s="18">
        <v>1.9366105487555261</v>
      </c>
      <c r="C22" s="18">
        <v>1.8</v>
      </c>
      <c r="D22" s="18">
        <v>1.35</v>
      </c>
      <c r="E22" s="18">
        <v>2.4</v>
      </c>
      <c r="F22" s="18">
        <v>1</v>
      </c>
      <c r="G22" s="18">
        <v>3</v>
      </c>
    </row>
    <row r="23" spans="1:7">
      <c r="A23" s="61">
        <v>-18</v>
      </c>
      <c r="B23" s="18">
        <v>1.8734737827715344</v>
      </c>
      <c r="C23" s="18">
        <v>1.8</v>
      </c>
      <c r="D23" s="18">
        <v>1.3</v>
      </c>
      <c r="E23" s="18">
        <v>2.2999999999999998</v>
      </c>
      <c r="F23" s="18">
        <v>1</v>
      </c>
      <c r="G23" s="18">
        <v>2.875</v>
      </c>
    </row>
    <row r="24" spans="1:7">
      <c r="A24" s="61">
        <v>-19</v>
      </c>
      <c r="B24" s="18">
        <v>1.8319495058678201</v>
      </c>
      <c r="C24" s="18">
        <v>1.75</v>
      </c>
      <c r="D24" s="18">
        <v>1.2999999999999998</v>
      </c>
      <c r="E24" s="18">
        <v>2.25</v>
      </c>
      <c r="F24" s="18">
        <v>0.9</v>
      </c>
      <c r="G24" s="18">
        <v>2.8</v>
      </c>
    </row>
    <row r="25" spans="1:7">
      <c r="A25" s="61">
        <v>-20</v>
      </c>
      <c r="B25" s="18">
        <v>1.8139260518020088</v>
      </c>
      <c r="C25" s="18">
        <v>1.7</v>
      </c>
      <c r="D25" s="18">
        <v>1.2999999999999998</v>
      </c>
      <c r="E25" s="18">
        <v>2.2000000000000002</v>
      </c>
      <c r="F25" s="18">
        <v>1</v>
      </c>
      <c r="G25" s="18">
        <v>2.7666666666666671</v>
      </c>
    </row>
    <row r="27" spans="1:7">
      <c r="A27" s="24" t="s">
        <v>384</v>
      </c>
    </row>
  </sheetData>
  <sortState ref="A6:G25">
    <sortCondition descending="1" ref="A6:A2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workbookViewId="0"/>
  </sheetViews>
  <sheetFormatPr defaultColWidth="9.109375" defaultRowHeight="13.2"/>
  <cols>
    <col min="1" max="1" width="12.33203125" style="4" customWidth="1"/>
    <col min="2" max="2" width="9" style="20" customWidth="1"/>
    <col min="3" max="16384" width="9.109375" style="5"/>
  </cols>
  <sheetData>
    <row r="1" spans="1:2">
      <c r="A1" s="4" t="s">
        <v>216</v>
      </c>
    </row>
    <row r="2" spans="1:2" s="8" customFormat="1">
      <c r="A2" s="6" t="s">
        <v>208</v>
      </c>
      <c r="B2" s="29"/>
    </row>
    <row r="3" spans="1:2" s="8" customFormat="1">
      <c r="A3" s="6"/>
      <c r="B3" s="29"/>
    </row>
    <row r="4" spans="1:2">
      <c r="A4" s="4" t="s">
        <v>205</v>
      </c>
      <c r="B4" s="4" t="s">
        <v>279</v>
      </c>
    </row>
    <row r="5" spans="1:2">
      <c r="A5" s="9" t="s">
        <v>68</v>
      </c>
      <c r="B5" s="30">
        <v>29.596412556053814</v>
      </c>
    </row>
    <row r="6" spans="1:2">
      <c r="A6" s="9" t="s">
        <v>69</v>
      </c>
      <c r="B6" s="30">
        <v>44.697423606950274</v>
      </c>
    </row>
    <row r="7" spans="1:2">
      <c r="A7" s="9" t="s">
        <v>70</v>
      </c>
      <c r="B7" s="30">
        <v>40.553435114503813</v>
      </c>
    </row>
    <row r="8" spans="1:2">
      <c r="A8" s="9" t="s">
        <v>71</v>
      </c>
      <c r="B8" s="30">
        <v>47.010309278350512</v>
      </c>
    </row>
    <row r="9" spans="1:2">
      <c r="A9" s="9" t="s">
        <v>72</v>
      </c>
      <c r="B9" s="30">
        <v>45.816679989341857</v>
      </c>
    </row>
    <row r="10" spans="1:2">
      <c r="A10" s="9" t="s">
        <v>73</v>
      </c>
      <c r="B10" s="30">
        <v>46.925972396486827</v>
      </c>
    </row>
    <row r="11" spans="1:2">
      <c r="A11" s="9" t="s">
        <v>74</v>
      </c>
      <c r="B11" s="30">
        <v>37.071240105540895</v>
      </c>
    </row>
    <row r="12" spans="1:2">
      <c r="A12" s="9" t="s">
        <v>75</v>
      </c>
      <c r="B12" s="30">
        <v>27.601809954751133</v>
      </c>
    </row>
    <row r="13" spans="1:2">
      <c r="A13" s="9" t="s">
        <v>76</v>
      </c>
      <c r="B13" s="30">
        <v>38.461538461538467</v>
      </c>
    </row>
    <row r="14" spans="1:2">
      <c r="A14" s="9" t="s">
        <v>77</v>
      </c>
      <c r="B14" s="30">
        <v>37.691052084879061</v>
      </c>
    </row>
    <row r="15" spans="1:2">
      <c r="A15" s="9" t="s">
        <v>78</v>
      </c>
      <c r="B15" s="30">
        <v>38.127315594476251</v>
      </c>
    </row>
    <row r="16" spans="1:2">
      <c r="A16" s="9" t="s">
        <v>79</v>
      </c>
      <c r="B16" s="30">
        <v>66.265060240963862</v>
      </c>
    </row>
    <row r="17" spans="1:2">
      <c r="A17" s="9" t="s">
        <v>80</v>
      </c>
      <c r="B17" s="30">
        <v>66.492146596858632</v>
      </c>
    </row>
    <row r="18" spans="1:2">
      <c r="A18" s="9" t="s">
        <v>81</v>
      </c>
      <c r="B18" s="30">
        <v>37.235367372353672</v>
      </c>
    </row>
    <row r="19" spans="1:2">
      <c r="A19" s="9" t="s">
        <v>82</v>
      </c>
      <c r="B19" s="30">
        <v>34.308510638297875</v>
      </c>
    </row>
    <row r="20" spans="1:2">
      <c r="A20" s="9" t="s">
        <v>83</v>
      </c>
      <c r="B20" s="30">
        <v>36.604624929498023</v>
      </c>
    </row>
    <row r="21" spans="1:2">
      <c r="A21" s="9" t="s">
        <v>84</v>
      </c>
      <c r="B21" s="30">
        <v>42.520920502092054</v>
      </c>
    </row>
    <row r="22" spans="1:2">
      <c r="A22" s="9" t="s">
        <v>85</v>
      </c>
      <c r="B22" s="30">
        <v>41.184041184041185</v>
      </c>
    </row>
    <row r="23" spans="1:2">
      <c r="A23" s="9" t="s">
        <v>86</v>
      </c>
      <c r="B23" s="30">
        <v>45.845272206303726</v>
      </c>
    </row>
    <row r="24" spans="1:2">
      <c r="A24" s="9" t="s">
        <v>87</v>
      </c>
      <c r="B24" s="30">
        <v>42.428115015974441</v>
      </c>
    </row>
    <row r="25" spans="1:2">
      <c r="A25" s="9" t="s">
        <v>88</v>
      </c>
      <c r="B25" s="30">
        <v>39.263322884012538</v>
      </c>
    </row>
    <row r="26" spans="1:2">
      <c r="A26" s="9" t="s">
        <v>89</v>
      </c>
      <c r="B26" s="30">
        <v>37.456647398843927</v>
      </c>
    </row>
    <row r="27" spans="1:2">
      <c r="A27" s="9" t="s">
        <v>90</v>
      </c>
      <c r="B27" s="30">
        <v>40.192926045016073</v>
      </c>
    </row>
    <row r="28" spans="1:2">
      <c r="A28" s="9" t="s">
        <v>91</v>
      </c>
      <c r="B28" s="30">
        <v>40.989541432019308</v>
      </c>
    </row>
    <row r="29" spans="1:2">
      <c r="A29" s="9" t="s">
        <v>92</v>
      </c>
      <c r="B29" s="30">
        <v>36.94374475230898</v>
      </c>
    </row>
    <row r="30" spans="1:2">
      <c r="A30" s="9" t="s">
        <v>93</v>
      </c>
      <c r="B30" s="30">
        <v>40.476190476190474</v>
      </c>
    </row>
    <row r="31" spans="1:2">
      <c r="A31" s="9" t="s">
        <v>94</v>
      </c>
      <c r="B31" s="30">
        <v>42.274881516587676</v>
      </c>
    </row>
    <row r="32" spans="1:2">
      <c r="A32" s="9" t="s">
        <v>95</v>
      </c>
      <c r="B32" s="30">
        <v>38.174273858921161</v>
      </c>
    </row>
    <row r="33" spans="1:2">
      <c r="A33" s="9" t="s">
        <v>96</v>
      </c>
      <c r="B33" s="30">
        <v>43.872371283538797</v>
      </c>
    </row>
    <row r="34" spans="1:2">
      <c r="A34" s="9" t="s">
        <v>97</v>
      </c>
      <c r="B34" s="30">
        <v>36.619718309859159</v>
      </c>
    </row>
    <row r="35" spans="1:2">
      <c r="A35" s="9" t="s">
        <v>98</v>
      </c>
      <c r="B35" s="30">
        <v>36.619718309859159</v>
      </c>
    </row>
    <row r="36" spans="1:2">
      <c r="A36" s="9" t="s">
        <v>99</v>
      </c>
      <c r="B36" s="30">
        <v>41.698841698841697</v>
      </c>
    </row>
    <row r="37" spans="1:2">
      <c r="A37" s="9" t="s">
        <v>100</v>
      </c>
      <c r="B37" s="30">
        <v>39.788583509513742</v>
      </c>
    </row>
    <row r="38" spans="1:2">
      <c r="A38" s="9" t="s">
        <v>101</v>
      </c>
      <c r="B38" s="30">
        <v>52.686308492201036</v>
      </c>
    </row>
    <row r="39" spans="1:2">
      <c r="A39" s="9" t="s">
        <v>102</v>
      </c>
      <c r="B39" s="30">
        <v>44.143167028199564</v>
      </c>
    </row>
    <row r="40" spans="1:2">
      <c r="A40" s="9" t="s">
        <v>103</v>
      </c>
      <c r="B40" s="30">
        <v>38.544824599393678</v>
      </c>
    </row>
    <row r="41" spans="1:2">
      <c r="A41" s="9" t="s">
        <v>104</v>
      </c>
      <c r="B41" s="30">
        <v>43.620776601109426</v>
      </c>
    </row>
    <row r="42" spans="1:2">
      <c r="A42" s="9" t="s">
        <v>105</v>
      </c>
      <c r="B42" s="30">
        <v>45.781119465329986</v>
      </c>
    </row>
    <row r="43" spans="1:2">
      <c r="A43" s="9" t="s">
        <v>106</v>
      </c>
      <c r="B43" s="30">
        <v>36.761487964989058</v>
      </c>
    </row>
    <row r="44" spans="1:2">
      <c r="A44" s="9" t="s">
        <v>107</v>
      </c>
      <c r="B44" s="30">
        <v>39.345772863395531</v>
      </c>
    </row>
    <row r="45" spans="1:2">
      <c r="A45" s="9" t="s">
        <v>108</v>
      </c>
      <c r="B45" s="30">
        <v>60.204081632653065</v>
      </c>
    </row>
    <row r="46" spans="1:2">
      <c r="A46" s="9" t="s">
        <v>109</v>
      </c>
      <c r="B46" s="30">
        <v>35.763888888888893</v>
      </c>
    </row>
    <row r="47" spans="1:2">
      <c r="A47" s="9" t="s">
        <v>110</v>
      </c>
      <c r="B47" s="30">
        <v>43.180428134556578</v>
      </c>
    </row>
    <row r="48" spans="1:2">
      <c r="A48" s="9" t="s">
        <v>111</v>
      </c>
      <c r="B48" s="30">
        <v>48.870056497175142</v>
      </c>
    </row>
    <row r="49" spans="1:2">
      <c r="A49" s="9" t="s">
        <v>112</v>
      </c>
      <c r="B49" s="30">
        <v>40.262582056892782</v>
      </c>
    </row>
    <row r="50" spans="1:2">
      <c r="A50" s="9" t="s">
        <v>113</v>
      </c>
      <c r="B50" s="30">
        <v>50.063391442155314</v>
      </c>
    </row>
    <row r="51" spans="1:2">
      <c r="A51" s="9" t="s">
        <v>114</v>
      </c>
      <c r="B51" s="30">
        <v>42.690058479532162</v>
      </c>
    </row>
    <row r="52" spans="1:2">
      <c r="A52" s="9" t="s">
        <v>115</v>
      </c>
      <c r="B52" s="30">
        <v>42.050840155105554</v>
      </c>
    </row>
    <row r="53" spans="1:2">
      <c r="A53" s="9" t="s">
        <v>116</v>
      </c>
      <c r="B53" s="30">
        <v>48</v>
      </c>
    </row>
    <row r="54" spans="1:2">
      <c r="A54" s="9" t="s">
        <v>117</v>
      </c>
      <c r="B54" s="30">
        <v>39.416058394160586</v>
      </c>
    </row>
    <row r="55" spans="1:2">
      <c r="A55" s="9" t="s">
        <v>118</v>
      </c>
      <c r="B55" s="30">
        <v>43.937125748502993</v>
      </c>
    </row>
    <row r="56" spans="1:2">
      <c r="A56" s="9" t="s">
        <v>119</v>
      </c>
      <c r="B56" s="30">
        <v>38.728750923872873</v>
      </c>
    </row>
    <row r="57" spans="1:2">
      <c r="A57" s="9" t="s">
        <v>120</v>
      </c>
      <c r="B57" s="30">
        <v>46.428571428571431</v>
      </c>
    </row>
    <row r="58" spans="1:2">
      <c r="A58" s="9" t="s">
        <v>121</v>
      </c>
      <c r="B58" s="30">
        <v>39.682539682539684</v>
      </c>
    </row>
    <row r="60" spans="1:2">
      <c r="A60" s="4" t="s">
        <v>256</v>
      </c>
    </row>
    <row r="61" spans="1:2">
      <c r="A61" s="4" t="s">
        <v>280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/>
  </sheetViews>
  <sheetFormatPr defaultColWidth="9.109375" defaultRowHeight="13.2"/>
  <cols>
    <col min="1" max="1" width="27.44140625" style="24" customWidth="1"/>
    <col min="2" max="16384" width="9.109375" style="5"/>
  </cols>
  <sheetData>
    <row r="1" spans="1:7">
      <c r="A1" s="24" t="s">
        <v>249</v>
      </c>
    </row>
    <row r="2" spans="1:7">
      <c r="A2" s="24" t="s">
        <v>248</v>
      </c>
    </row>
    <row r="4" spans="1:7">
      <c r="B4" s="5" t="s">
        <v>306</v>
      </c>
    </row>
    <row r="5" spans="1:7">
      <c r="A5" s="24" t="s">
        <v>299</v>
      </c>
      <c r="B5" s="5" t="s">
        <v>34</v>
      </c>
      <c r="C5" s="5" t="s">
        <v>301</v>
      </c>
      <c r="D5" s="5" t="s">
        <v>302</v>
      </c>
      <c r="E5" s="5" t="s">
        <v>303</v>
      </c>
      <c r="F5" s="5" t="s">
        <v>304</v>
      </c>
      <c r="G5" s="5" t="s">
        <v>305</v>
      </c>
    </row>
    <row r="6" spans="1:7">
      <c r="A6" s="61">
        <v>-1</v>
      </c>
      <c r="B6" s="18">
        <v>14.286637914888752</v>
      </c>
      <c r="C6" s="18">
        <v>11.518050954644238</v>
      </c>
      <c r="D6" s="18">
        <v>8.691461135530627</v>
      </c>
      <c r="E6" s="18">
        <v>15.328779378362182</v>
      </c>
      <c r="F6" s="18">
        <v>6.6050248227839559</v>
      </c>
      <c r="G6" s="18">
        <v>22.923417603288954</v>
      </c>
    </row>
    <row r="7" spans="1:7">
      <c r="A7" s="61">
        <v>-2</v>
      </c>
      <c r="B7" s="18">
        <v>18.782847958387517</v>
      </c>
      <c r="C7" s="18">
        <v>14.775616239469807</v>
      </c>
      <c r="D7" s="18">
        <v>11.450209957383283</v>
      </c>
      <c r="E7" s="18">
        <v>19.960231397888936</v>
      </c>
      <c r="F7" s="18">
        <v>8.9379841634543187</v>
      </c>
      <c r="G7" s="18">
        <v>31.784831474471758</v>
      </c>
    </row>
    <row r="8" spans="1:7">
      <c r="A8" s="61">
        <v>-3</v>
      </c>
      <c r="B8" s="18">
        <v>21.236467512034761</v>
      </c>
      <c r="C8" s="18">
        <v>16.765816060901336</v>
      </c>
      <c r="D8" s="18">
        <v>13.028024116655414</v>
      </c>
      <c r="E8" s="18">
        <v>23.206920619911802</v>
      </c>
      <c r="F8" s="18">
        <v>10.109556263818689</v>
      </c>
      <c r="G8" s="18">
        <v>36.165980381041287</v>
      </c>
    </row>
    <row r="9" spans="1:7">
      <c r="A9" s="61">
        <v>-4</v>
      </c>
      <c r="B9" s="18">
        <v>23.344712209325504</v>
      </c>
      <c r="C9" s="18">
        <v>18.598069570631253</v>
      </c>
      <c r="D9" s="18">
        <v>14.240762662618911</v>
      </c>
      <c r="E9" s="18">
        <v>26.097479372426275</v>
      </c>
      <c r="F9" s="18">
        <v>11.250041095392076</v>
      </c>
      <c r="G9" s="18">
        <v>40.383082969555417</v>
      </c>
    </row>
    <row r="10" spans="1:7">
      <c r="A10" s="61">
        <v>-5</v>
      </c>
      <c r="B10" s="18">
        <v>25.476670367012655</v>
      </c>
      <c r="C10" s="18">
        <v>20.489856594754823</v>
      </c>
      <c r="D10" s="18">
        <v>15.40586308850806</v>
      </c>
      <c r="E10" s="18">
        <v>29.062020873827951</v>
      </c>
      <c r="F10" s="18">
        <v>12.053996396304958</v>
      </c>
      <c r="G10" s="18">
        <v>44.718714935741815</v>
      </c>
    </row>
    <row r="11" spans="1:7">
      <c r="A11" s="61">
        <v>-6</v>
      </c>
      <c r="B11" s="18">
        <v>27.207305288155592</v>
      </c>
      <c r="C11" s="18">
        <v>22.023903472446246</v>
      </c>
      <c r="D11" s="18">
        <v>16.348332568885109</v>
      </c>
      <c r="E11" s="18">
        <v>31.396705325087073</v>
      </c>
      <c r="F11" s="18">
        <v>12.832020467756294</v>
      </c>
      <c r="G11" s="18">
        <v>48.464910804421095</v>
      </c>
    </row>
    <row r="12" spans="1:7">
      <c r="A12" s="61">
        <v>-7</v>
      </c>
      <c r="B12" s="18">
        <v>29.049043392789432</v>
      </c>
      <c r="C12" s="18">
        <v>23.291014453554371</v>
      </c>
      <c r="D12" s="18">
        <v>17.572462762432032</v>
      </c>
      <c r="E12" s="18">
        <v>34.15787678471672</v>
      </c>
      <c r="F12" s="18">
        <v>13.723156345402336</v>
      </c>
      <c r="G12" s="18">
        <v>52.099053752735941</v>
      </c>
    </row>
    <row r="13" spans="1:7">
      <c r="A13" s="61">
        <v>-8</v>
      </c>
      <c r="B13" s="18">
        <v>30.495089975040379</v>
      </c>
      <c r="C13" s="18">
        <v>24.50949852122951</v>
      </c>
      <c r="D13" s="18">
        <v>18.306126364416173</v>
      </c>
      <c r="E13" s="18">
        <v>35.677608702828245</v>
      </c>
      <c r="F13" s="18">
        <v>14.388180601773909</v>
      </c>
      <c r="G13" s="18">
        <v>55.362547400644239</v>
      </c>
    </row>
    <row r="14" spans="1:7">
      <c r="A14" s="61">
        <v>-9</v>
      </c>
      <c r="B14" s="18">
        <v>32.046964796727352</v>
      </c>
      <c r="C14" s="18">
        <v>26.034798912889446</v>
      </c>
      <c r="D14" s="18">
        <v>19.239663139938422</v>
      </c>
      <c r="E14" s="18">
        <v>37.89472532730143</v>
      </c>
      <c r="F14" s="18">
        <v>15.145818757323809</v>
      </c>
      <c r="G14" s="18">
        <v>58.299258733697656</v>
      </c>
    </row>
    <row r="15" spans="1:7">
      <c r="A15" s="61">
        <v>-10</v>
      </c>
      <c r="B15" s="18">
        <v>33.759936202025528</v>
      </c>
      <c r="C15" s="18">
        <v>27.027635985240551</v>
      </c>
      <c r="D15" s="18">
        <v>20.351040181815236</v>
      </c>
      <c r="E15" s="18">
        <v>40.558550932672773</v>
      </c>
      <c r="F15" s="18">
        <v>15.954921691397677</v>
      </c>
      <c r="G15" s="18">
        <v>62.31116239949737</v>
      </c>
    </row>
    <row r="16" spans="1:7">
      <c r="A16" s="61">
        <v>-11</v>
      </c>
      <c r="B16" s="18">
        <v>35.000747452100043</v>
      </c>
      <c r="C16" s="18">
        <v>28.66964581249341</v>
      </c>
      <c r="D16" s="18">
        <v>20.964386271416753</v>
      </c>
      <c r="E16" s="18">
        <v>41.840577585146228</v>
      </c>
      <c r="F16" s="18">
        <v>16.181475476812764</v>
      </c>
      <c r="G16" s="18">
        <v>63.666283143812606</v>
      </c>
    </row>
    <row r="17" spans="1:7">
      <c r="A17" s="61">
        <v>-12</v>
      </c>
      <c r="B17" s="18">
        <v>36.185654577399553</v>
      </c>
      <c r="C17" s="18">
        <v>29.752554715700786</v>
      </c>
      <c r="D17" s="18">
        <v>21.683141005758802</v>
      </c>
      <c r="E17" s="18">
        <v>43.23017804270637</v>
      </c>
      <c r="F17" s="18">
        <v>16.943888038818582</v>
      </c>
      <c r="G17" s="18">
        <v>65.072770875383483</v>
      </c>
    </row>
    <row r="18" spans="1:7">
      <c r="A18" s="61">
        <v>-13</v>
      </c>
      <c r="B18" s="18">
        <v>37.824880236843732</v>
      </c>
      <c r="C18" s="18">
        <v>31.182735600669737</v>
      </c>
      <c r="D18" s="18">
        <v>22.516113725850794</v>
      </c>
      <c r="E18" s="18">
        <v>45.813544787085391</v>
      </c>
      <c r="F18" s="18">
        <v>17.37578530172572</v>
      </c>
      <c r="G18" s="18">
        <v>68.527459847305636</v>
      </c>
    </row>
    <row r="19" spans="1:7">
      <c r="A19" s="61">
        <v>-14</v>
      </c>
      <c r="B19" s="18">
        <v>38.52429516455566</v>
      </c>
      <c r="C19" s="18">
        <v>32.009793098193256</v>
      </c>
      <c r="D19" s="18">
        <v>23.127977352379489</v>
      </c>
      <c r="E19" s="18">
        <v>46.334546272170705</v>
      </c>
      <c r="F19" s="18">
        <v>17.752880173000047</v>
      </c>
      <c r="G19" s="18">
        <v>70.535315300032082</v>
      </c>
    </row>
    <row r="20" spans="1:7">
      <c r="A20" s="61">
        <v>-15</v>
      </c>
      <c r="B20" s="18">
        <v>39.894207661493724</v>
      </c>
      <c r="C20" s="18">
        <v>33.211451867925462</v>
      </c>
      <c r="D20" s="18">
        <v>23.81172152650467</v>
      </c>
      <c r="E20" s="18">
        <v>48.790810286645211</v>
      </c>
      <c r="F20" s="18">
        <v>18.379588336518651</v>
      </c>
      <c r="G20" s="18">
        <v>72.578745941777498</v>
      </c>
    </row>
    <row r="21" spans="1:7">
      <c r="A21" s="61">
        <v>-16</v>
      </c>
      <c r="B21" s="18">
        <v>40.986949113403234</v>
      </c>
      <c r="C21" s="18">
        <v>34.21214808520017</v>
      </c>
      <c r="D21" s="18">
        <v>24.489287318421781</v>
      </c>
      <c r="E21" s="18">
        <v>50.126508889819696</v>
      </c>
      <c r="F21" s="18">
        <v>19.037380567882998</v>
      </c>
      <c r="G21" s="18">
        <v>75.223367759840755</v>
      </c>
    </row>
    <row r="22" spans="1:7">
      <c r="A22" s="61">
        <v>-17</v>
      </c>
      <c r="B22" s="18">
        <v>41.905437963083081</v>
      </c>
      <c r="C22" s="18">
        <v>35.148820352709436</v>
      </c>
      <c r="D22" s="18">
        <v>25.002928423152351</v>
      </c>
      <c r="E22" s="18">
        <v>51.62996560168542</v>
      </c>
      <c r="F22" s="18">
        <v>19.054197953299386</v>
      </c>
      <c r="G22" s="18">
        <v>77.315438520468987</v>
      </c>
    </row>
    <row r="23" spans="1:7">
      <c r="A23" s="61">
        <v>-18</v>
      </c>
      <c r="B23" s="18">
        <v>43.001873776065679</v>
      </c>
      <c r="C23" s="18">
        <v>36.264102680131423</v>
      </c>
      <c r="D23" s="18">
        <v>26.287777347593853</v>
      </c>
      <c r="E23" s="18">
        <v>53.019065262990132</v>
      </c>
      <c r="F23" s="18">
        <v>20.14663924317847</v>
      </c>
      <c r="G23" s="18">
        <v>77.860461752738161</v>
      </c>
    </row>
    <row r="24" spans="1:7">
      <c r="A24" s="61">
        <v>-19</v>
      </c>
      <c r="B24" s="18">
        <v>44.48841437299577</v>
      </c>
      <c r="C24" s="18">
        <v>37.302035664407327</v>
      </c>
      <c r="D24" s="18">
        <v>26.733822666173701</v>
      </c>
      <c r="E24" s="18">
        <v>55.671347418838018</v>
      </c>
      <c r="F24" s="18">
        <v>20.701610107277041</v>
      </c>
      <c r="G24" s="18">
        <v>81.838994280747201</v>
      </c>
    </row>
    <row r="25" spans="1:7">
      <c r="A25" s="61">
        <v>-20</v>
      </c>
      <c r="B25" s="18">
        <v>44.774615650399994</v>
      </c>
      <c r="C25" s="18">
        <v>38.236425176964261</v>
      </c>
      <c r="D25" s="18">
        <v>27.327959295475438</v>
      </c>
      <c r="E25" s="18">
        <v>54.990279130451377</v>
      </c>
      <c r="F25" s="18">
        <v>21.128144810213474</v>
      </c>
      <c r="G25" s="18">
        <v>82.036764008621475</v>
      </c>
    </row>
    <row r="27" spans="1:7">
      <c r="A27" s="24" t="s">
        <v>385</v>
      </c>
    </row>
    <row r="28" spans="1:7">
      <c r="A28" s="24" t="s">
        <v>386</v>
      </c>
    </row>
  </sheetData>
  <sortState ref="A5:G24">
    <sortCondition descending="1" ref="A5:A24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/>
  </sheetViews>
  <sheetFormatPr defaultColWidth="9.109375" defaultRowHeight="13.2"/>
  <cols>
    <col min="1" max="1" width="32" style="24" customWidth="1"/>
    <col min="2" max="16384" width="9.109375" style="5"/>
  </cols>
  <sheetData>
    <row r="1" spans="1:5">
      <c r="A1" s="24" t="s">
        <v>250</v>
      </c>
      <c r="B1" s="4"/>
    </row>
    <row r="2" spans="1:5">
      <c r="A2" s="24" t="s">
        <v>277</v>
      </c>
      <c r="B2" s="4"/>
    </row>
    <row r="3" spans="1:5">
      <c r="B3" s="4"/>
    </row>
    <row r="4" spans="1:5">
      <c r="B4" s="5" t="s">
        <v>306</v>
      </c>
    </row>
    <row r="5" spans="1:5">
      <c r="A5" s="24" t="s">
        <v>299</v>
      </c>
      <c r="B5" s="24" t="s">
        <v>123</v>
      </c>
      <c r="C5" s="24" t="s">
        <v>124</v>
      </c>
      <c r="D5" s="24" t="s">
        <v>125</v>
      </c>
      <c r="E5" s="24" t="s">
        <v>307</v>
      </c>
    </row>
    <row r="6" spans="1:5">
      <c r="A6" s="61">
        <v>-1</v>
      </c>
      <c r="B6" s="62">
        <v>13.891506534173471</v>
      </c>
      <c r="C6" s="62">
        <v>14.235100977717124</v>
      </c>
      <c r="D6" s="62">
        <v>14.798451590653029</v>
      </c>
      <c r="E6" s="62">
        <v>14.502720255428766</v>
      </c>
    </row>
    <row r="7" spans="1:5">
      <c r="A7" s="61">
        <v>-2</v>
      </c>
      <c r="B7" s="62">
        <v>19.291822116925317</v>
      </c>
      <c r="C7" s="62">
        <v>18.676185025484092</v>
      </c>
      <c r="D7" s="62">
        <v>18.505770951039725</v>
      </c>
      <c r="E7" s="62">
        <v>18.275261166592717</v>
      </c>
    </row>
    <row r="8" spans="1:5">
      <c r="A8" s="61">
        <v>-3</v>
      </c>
      <c r="B8" s="62">
        <v>22.958334170069168</v>
      </c>
      <c r="C8" s="62">
        <v>20.950440993546597</v>
      </c>
      <c r="D8" s="62">
        <v>20.413604199359018</v>
      </c>
      <c r="E8" s="62">
        <v>19.308212036971234</v>
      </c>
    </row>
    <row r="9" spans="1:5">
      <c r="A9" s="61">
        <v>-4</v>
      </c>
      <c r="B9" s="62">
        <v>26.069416258862908</v>
      </c>
      <c r="C9" s="62">
        <v>22.784148019556866</v>
      </c>
      <c r="D9" s="62">
        <v>22.05704641697174</v>
      </c>
      <c r="E9" s="62">
        <v>20.724379986255684</v>
      </c>
    </row>
    <row r="10" spans="1:5">
      <c r="A10" s="61">
        <v>-5</v>
      </c>
      <c r="B10" s="62">
        <v>29.376655457252362</v>
      </c>
      <c r="C10" s="62">
        <v>24.750979665017876</v>
      </c>
      <c r="D10" s="62">
        <v>23.456828912241729</v>
      </c>
      <c r="E10" s="62">
        <v>21.946322004634983</v>
      </c>
    </row>
    <row r="11" spans="1:5">
      <c r="A11" s="61">
        <v>-6</v>
      </c>
      <c r="B11" s="62">
        <v>32.075376760951492</v>
      </c>
      <c r="C11" s="62">
        <v>25.968715316894986</v>
      </c>
      <c r="D11" s="62">
        <v>24.935567717976696</v>
      </c>
      <c r="E11" s="62">
        <v>23.41922120441243</v>
      </c>
    </row>
    <row r="12" spans="1:5">
      <c r="A12" s="61">
        <v>-7</v>
      </c>
      <c r="B12" s="62">
        <v>35.390017271492091</v>
      </c>
      <c r="C12" s="62">
        <v>27.780508658585376</v>
      </c>
      <c r="D12" s="62">
        <v>26.034098648342788</v>
      </c>
      <c r="E12" s="62">
        <v>24.167870925279146</v>
      </c>
    </row>
    <row r="13" spans="1:5">
      <c r="A13" s="61">
        <v>-8</v>
      </c>
      <c r="B13" s="62">
        <v>37.027694030010281</v>
      </c>
      <c r="C13" s="62">
        <v>29.866082786481197</v>
      </c>
      <c r="D13" s="62">
        <v>27.181252714996074</v>
      </c>
      <c r="E13" s="62">
        <v>25.202630394123897</v>
      </c>
    </row>
    <row r="14" spans="1:5">
      <c r="A14" s="61">
        <v>-9</v>
      </c>
      <c r="B14" s="62">
        <v>39.881256669472968</v>
      </c>
      <c r="C14" s="62">
        <v>31.545399586406543</v>
      </c>
      <c r="D14" s="62">
        <v>28.158441974984836</v>
      </c>
      <c r="E14" s="62">
        <v>25.578610652113692</v>
      </c>
    </row>
    <row r="15" spans="1:5">
      <c r="A15" s="61">
        <v>-10</v>
      </c>
      <c r="B15" s="62">
        <v>42.589879263233989</v>
      </c>
      <c r="C15" s="62">
        <v>33.47328978214837</v>
      </c>
      <c r="D15" s="62">
        <v>29.243131648408799</v>
      </c>
      <c r="E15" s="62">
        <v>27.199604281321243</v>
      </c>
    </row>
    <row r="16" spans="1:5">
      <c r="A16" s="61">
        <v>-11</v>
      </c>
      <c r="B16" s="62">
        <v>44.695474374394962</v>
      </c>
      <c r="C16" s="62">
        <v>34.390840167466948</v>
      </c>
      <c r="D16" s="62">
        <v>30.158894990002025</v>
      </c>
      <c r="E16" s="62">
        <v>27.510558695475986</v>
      </c>
    </row>
    <row r="17" spans="1:5">
      <c r="A17" s="61">
        <v>-12</v>
      </c>
      <c r="B17" s="62">
        <v>46.64499568790955</v>
      </c>
      <c r="C17" s="62">
        <v>35.039832594677463</v>
      </c>
      <c r="D17" s="62">
        <v>31.633317760747161</v>
      </c>
      <c r="E17" s="62">
        <v>28.570896510836349</v>
      </c>
    </row>
    <row r="18" spans="1:5">
      <c r="A18" s="61">
        <v>-13</v>
      </c>
      <c r="B18" s="62">
        <v>49.176454382338434</v>
      </c>
      <c r="C18" s="62">
        <v>37.154147555635546</v>
      </c>
      <c r="D18" s="62">
        <v>32.47327772897706</v>
      </c>
      <c r="E18" s="62">
        <v>29.58083806535485</v>
      </c>
    </row>
    <row r="19" spans="1:5">
      <c r="A19" s="61">
        <v>-14</v>
      </c>
      <c r="B19" s="62">
        <v>49.780808695649512</v>
      </c>
      <c r="C19" s="62">
        <v>38.318712560868896</v>
      </c>
      <c r="D19" s="62">
        <v>33.423895230995903</v>
      </c>
      <c r="E19" s="62">
        <v>29.712342664446165</v>
      </c>
    </row>
    <row r="20" spans="1:5">
      <c r="A20" s="61">
        <v>-15</v>
      </c>
      <c r="B20" s="62">
        <v>52.64919848273351</v>
      </c>
      <c r="C20" s="62">
        <v>38.875648594919149</v>
      </c>
      <c r="D20" s="62">
        <v>34.716303028248426</v>
      </c>
      <c r="E20" s="62">
        <v>29.898685563045245</v>
      </c>
    </row>
    <row r="21" spans="1:5">
      <c r="A21" s="61">
        <v>-16</v>
      </c>
      <c r="B21" s="62">
        <v>53.919130047109817</v>
      </c>
      <c r="C21" s="62">
        <v>40.85963734309864</v>
      </c>
      <c r="D21" s="62">
        <v>35.317956016577703</v>
      </c>
      <c r="E21" s="62">
        <v>31.848128456965053</v>
      </c>
    </row>
    <row r="22" spans="1:5">
      <c r="A22" s="61">
        <v>-17</v>
      </c>
      <c r="B22" s="62">
        <v>55.173253834540539</v>
      </c>
      <c r="C22" s="62">
        <v>42.52574541693081</v>
      </c>
      <c r="D22" s="62">
        <v>35.590180522474789</v>
      </c>
      <c r="E22" s="62">
        <v>31.733538582369434</v>
      </c>
    </row>
    <row r="23" spans="1:5">
      <c r="A23" s="61">
        <v>-18</v>
      </c>
      <c r="B23" s="62">
        <v>56.877343335595995</v>
      </c>
      <c r="C23" s="62">
        <v>43.138978797314621</v>
      </c>
      <c r="D23" s="62">
        <v>37.446730535975959</v>
      </c>
      <c r="E23" s="62">
        <v>32.430962668560852</v>
      </c>
    </row>
    <row r="24" spans="1:5">
      <c r="A24" s="61">
        <v>-19</v>
      </c>
      <c r="B24" s="62">
        <v>59.913229941767469</v>
      </c>
      <c r="C24" s="62">
        <v>44.719672317650044</v>
      </c>
      <c r="D24" s="62">
        <v>38.297901839018117</v>
      </c>
      <c r="E24" s="62">
        <v>32.893412950987859</v>
      </c>
    </row>
    <row r="25" spans="1:5">
      <c r="A25" s="61">
        <v>-20</v>
      </c>
      <c r="B25" s="62">
        <v>59.520787762350025</v>
      </c>
      <c r="C25" s="62">
        <v>45.824614136050563</v>
      </c>
      <c r="D25" s="62">
        <v>38.527906157390092</v>
      </c>
      <c r="E25" s="62">
        <v>33.509682921929304</v>
      </c>
    </row>
    <row r="27" spans="1:5">
      <c r="A27" s="24" t="s">
        <v>385</v>
      </c>
    </row>
    <row r="28" spans="1:5">
      <c r="A28" s="24" t="s">
        <v>387</v>
      </c>
    </row>
  </sheetData>
  <sortState ref="A6:E25">
    <sortCondition descending="1" ref="A6:A25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/>
  </sheetViews>
  <sheetFormatPr defaultColWidth="9.109375" defaultRowHeight="14.4"/>
  <cols>
    <col min="1" max="1" width="11" style="84" customWidth="1"/>
    <col min="2" max="16384" width="9.109375" style="84"/>
  </cols>
  <sheetData>
    <row r="1" spans="1:6">
      <c r="A1" s="75" t="s">
        <v>251</v>
      </c>
      <c r="B1" s="5"/>
      <c r="C1" s="5"/>
      <c r="D1" s="5"/>
      <c r="E1" s="5"/>
      <c r="F1" s="5"/>
    </row>
    <row r="2" spans="1:6">
      <c r="A2" s="5" t="s">
        <v>351</v>
      </c>
      <c r="B2" s="5"/>
      <c r="C2" s="5"/>
      <c r="D2" s="5"/>
      <c r="E2" s="5"/>
      <c r="F2" s="5"/>
    </row>
    <row r="3" spans="1:6">
      <c r="A3" s="75"/>
      <c r="B3" s="5"/>
      <c r="C3" s="5"/>
      <c r="D3" s="5"/>
      <c r="E3" s="5"/>
      <c r="F3" s="5"/>
    </row>
    <row r="4" spans="1:6">
      <c r="A4" s="75"/>
      <c r="B4" s="5" t="s">
        <v>345</v>
      </c>
      <c r="C4" s="5"/>
      <c r="D4" s="5"/>
      <c r="E4" s="5"/>
      <c r="F4" s="5"/>
    </row>
    <row r="5" spans="1:6">
      <c r="A5" s="5" t="s">
        <v>338</v>
      </c>
      <c r="B5" s="5" t="s">
        <v>34</v>
      </c>
      <c r="C5" s="5" t="s">
        <v>301</v>
      </c>
      <c r="D5" s="5" t="s">
        <v>302</v>
      </c>
      <c r="E5" s="5" t="s">
        <v>303</v>
      </c>
      <c r="F5" s="5"/>
    </row>
    <row r="6" spans="1:6">
      <c r="A6" s="61">
        <v>-8</v>
      </c>
      <c r="B6" s="18">
        <v>11.664838122704072</v>
      </c>
      <c r="C6" s="18">
        <v>11.5</v>
      </c>
      <c r="D6" s="18">
        <v>10.725000000000001</v>
      </c>
      <c r="E6" s="18">
        <v>12.5</v>
      </c>
      <c r="F6" s="5"/>
    </row>
    <row r="7" spans="1:6">
      <c r="A7" s="61">
        <v>-7</v>
      </c>
      <c r="B7" s="18">
        <v>11.587384242732352</v>
      </c>
      <c r="C7" s="18">
        <v>11.464583333333332</v>
      </c>
      <c r="D7" s="18">
        <v>10.633333333333333</v>
      </c>
      <c r="E7" s="18">
        <v>12.4</v>
      </c>
      <c r="F7" s="5"/>
    </row>
    <row r="8" spans="1:6">
      <c r="A8" s="61">
        <v>-6</v>
      </c>
      <c r="B8" s="18">
        <v>11.477564705205594</v>
      </c>
      <c r="C8" s="18">
        <v>11.4</v>
      </c>
      <c r="D8" s="18">
        <v>10.55</v>
      </c>
      <c r="E8" s="18">
        <v>12.275</v>
      </c>
      <c r="F8" s="5"/>
    </row>
    <row r="9" spans="1:6">
      <c r="A9" s="61">
        <v>-5</v>
      </c>
      <c r="B9" s="18">
        <v>11.362569994350752</v>
      </c>
      <c r="C9" s="18">
        <v>11.25</v>
      </c>
      <c r="D9" s="18">
        <v>10.45</v>
      </c>
      <c r="E9" s="18">
        <v>12.149999999999999</v>
      </c>
      <c r="F9" s="5"/>
    </row>
    <row r="10" spans="1:6">
      <c r="A10" s="61">
        <v>-4</v>
      </c>
      <c r="B10" s="18">
        <v>11.279972954141206</v>
      </c>
      <c r="C10" s="18">
        <v>11.175000000000001</v>
      </c>
      <c r="D10" s="18">
        <v>10.34</v>
      </c>
      <c r="E10" s="18">
        <v>12.1</v>
      </c>
      <c r="F10" s="5"/>
    </row>
    <row r="11" spans="1:6">
      <c r="A11" s="61">
        <v>-3</v>
      </c>
      <c r="B11" s="18">
        <v>11.141638134111536</v>
      </c>
      <c r="C11" s="18">
        <v>11.05</v>
      </c>
      <c r="D11" s="18">
        <v>10.25</v>
      </c>
      <c r="E11" s="18">
        <v>11.933333333333335</v>
      </c>
      <c r="F11" s="5"/>
    </row>
    <row r="12" spans="1:6">
      <c r="A12" s="61">
        <v>-2</v>
      </c>
      <c r="B12" s="18">
        <v>10.947292214179861</v>
      </c>
      <c r="C12" s="18">
        <v>10.85</v>
      </c>
      <c r="D12" s="18">
        <v>10.1</v>
      </c>
      <c r="E12" s="18">
        <v>11.7</v>
      </c>
      <c r="F12" s="5"/>
    </row>
    <row r="13" spans="1:6">
      <c r="A13" s="61">
        <v>-1</v>
      </c>
      <c r="B13" s="18">
        <v>10.539063177676455</v>
      </c>
      <c r="C13" s="18">
        <v>10.450000000000001</v>
      </c>
      <c r="D13" s="18">
        <v>9.6749999999999989</v>
      </c>
      <c r="E13" s="18">
        <v>11.3</v>
      </c>
      <c r="F13" s="5"/>
    </row>
    <row r="14" spans="1:6">
      <c r="A14" s="61">
        <v>0</v>
      </c>
      <c r="B14" s="18">
        <v>10.941020660213992</v>
      </c>
      <c r="C14" s="18">
        <v>10.824999999999999</v>
      </c>
      <c r="D14" s="18">
        <v>9.9250000000000007</v>
      </c>
      <c r="E14" s="18">
        <v>11.850000000000001</v>
      </c>
      <c r="F14" s="5"/>
    </row>
    <row r="15" spans="1:6">
      <c r="A15" s="61">
        <v>1</v>
      </c>
      <c r="B15" s="18">
        <v>11.607991064496835</v>
      </c>
      <c r="C15" s="18">
        <v>11.6</v>
      </c>
      <c r="D15" s="18">
        <v>10.633333333333333</v>
      </c>
      <c r="E15" s="18">
        <v>12.55</v>
      </c>
      <c r="F15" s="5"/>
    </row>
    <row r="16" spans="1:6">
      <c r="A16" s="61">
        <v>2</v>
      </c>
      <c r="B16" s="18">
        <v>11.495858042071317</v>
      </c>
      <c r="C16" s="18">
        <v>11.491666666666667</v>
      </c>
      <c r="D16" s="18">
        <v>10.5</v>
      </c>
      <c r="E16" s="18">
        <v>12.4</v>
      </c>
      <c r="F16" s="5"/>
    </row>
    <row r="17" spans="1:6">
      <c r="A17" s="61">
        <v>3</v>
      </c>
      <c r="B17" s="18">
        <v>11.403068541274848</v>
      </c>
      <c r="C17" s="18">
        <v>11.3</v>
      </c>
      <c r="D17" s="18">
        <v>10.368333333333334</v>
      </c>
      <c r="E17" s="18">
        <v>12.3</v>
      </c>
      <c r="F17" s="5"/>
    </row>
    <row r="18" spans="1:6">
      <c r="A18" s="61">
        <v>4</v>
      </c>
      <c r="B18" s="18">
        <v>11.386657197444874</v>
      </c>
      <c r="C18" s="18">
        <v>11.3</v>
      </c>
      <c r="D18" s="18">
        <v>10.4</v>
      </c>
      <c r="E18" s="18">
        <v>12.25</v>
      </c>
      <c r="F18" s="5"/>
    </row>
    <row r="19" spans="1:6">
      <c r="A19" s="61">
        <v>5</v>
      </c>
      <c r="B19" s="18">
        <v>11.396411010871208</v>
      </c>
      <c r="C19" s="18">
        <v>11.3</v>
      </c>
      <c r="D19" s="18">
        <v>10.4</v>
      </c>
      <c r="E19" s="18">
        <v>12.3</v>
      </c>
      <c r="F19" s="5"/>
    </row>
    <row r="20" spans="1:6">
      <c r="A20" s="61">
        <v>6</v>
      </c>
      <c r="B20" s="18">
        <v>11.364664387713264</v>
      </c>
      <c r="C20" s="18">
        <v>11.225</v>
      </c>
      <c r="D20" s="18">
        <v>10.35</v>
      </c>
      <c r="E20" s="18">
        <v>12.3</v>
      </c>
      <c r="F20" s="5"/>
    </row>
    <row r="21" spans="1:6">
      <c r="A21" s="61">
        <v>7</v>
      </c>
      <c r="B21" s="18">
        <v>11.361778950752655</v>
      </c>
      <c r="C21" s="18">
        <v>11.266666666666666</v>
      </c>
      <c r="D21" s="18">
        <v>10.316666666666666</v>
      </c>
      <c r="E21" s="18">
        <v>12.25</v>
      </c>
      <c r="F21" s="5"/>
    </row>
    <row r="22" spans="1:6">
      <c r="A22" s="5"/>
      <c r="B22" s="5"/>
      <c r="C22" s="5"/>
      <c r="D22" s="5"/>
      <c r="E22" s="5"/>
      <c r="F22" s="5"/>
    </row>
    <row r="23" spans="1:6">
      <c r="A23" s="75" t="s">
        <v>388</v>
      </c>
      <c r="B23" s="5"/>
      <c r="C23" s="5"/>
      <c r="D23" s="5"/>
      <c r="E23" s="5"/>
      <c r="F23" s="5"/>
    </row>
    <row r="24" spans="1:6">
      <c r="A24" s="75"/>
      <c r="B24" s="5"/>
      <c r="C24" s="5"/>
      <c r="D24" s="5"/>
      <c r="E24" s="5"/>
      <c r="F24" s="5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/>
  </sheetViews>
  <sheetFormatPr defaultColWidth="9.109375" defaultRowHeight="14.4"/>
  <cols>
    <col min="1" max="16384" width="9.109375" style="84"/>
  </cols>
  <sheetData>
    <row r="1" spans="1:6">
      <c r="A1" s="75" t="s">
        <v>331</v>
      </c>
      <c r="B1" s="5"/>
      <c r="C1" s="5"/>
      <c r="D1" s="5"/>
      <c r="E1" s="5"/>
      <c r="F1" s="5"/>
    </row>
    <row r="2" spans="1:6">
      <c r="A2" s="5" t="s">
        <v>352</v>
      </c>
      <c r="B2" s="5"/>
      <c r="C2" s="5"/>
      <c r="D2" s="5"/>
      <c r="E2" s="5"/>
      <c r="F2" s="5"/>
    </row>
    <row r="3" spans="1:6">
      <c r="A3" s="5"/>
      <c r="B3" s="5"/>
      <c r="C3" s="5"/>
      <c r="D3" s="5"/>
      <c r="E3" s="5"/>
      <c r="F3" s="5"/>
    </row>
    <row r="4" spans="1:6">
      <c r="A4" s="5"/>
      <c r="B4" s="5" t="s">
        <v>346</v>
      </c>
      <c r="C4" s="5"/>
      <c r="D4" s="5"/>
      <c r="E4" s="5"/>
      <c r="F4" s="5"/>
    </row>
    <row r="5" spans="1:6">
      <c r="A5" s="5" t="s">
        <v>338</v>
      </c>
      <c r="B5" s="5" t="s">
        <v>34</v>
      </c>
      <c r="C5" s="5" t="s">
        <v>301</v>
      </c>
      <c r="D5" s="5" t="s">
        <v>329</v>
      </c>
      <c r="E5" s="5" t="s">
        <v>330</v>
      </c>
      <c r="F5" s="5"/>
    </row>
    <row r="6" spans="1:6">
      <c r="A6" s="61">
        <v>-8</v>
      </c>
      <c r="B6" s="18">
        <v>7.581084213080949</v>
      </c>
      <c r="C6" s="18">
        <v>7.1</v>
      </c>
      <c r="D6" s="18">
        <v>6.2</v>
      </c>
      <c r="E6" s="18">
        <v>8.4</v>
      </c>
      <c r="F6" s="5"/>
    </row>
    <row r="7" spans="1:6">
      <c r="A7" s="61">
        <v>-7</v>
      </c>
      <c r="B7" s="18">
        <v>7.5252096528266588</v>
      </c>
      <c r="C7" s="18">
        <v>7.1</v>
      </c>
      <c r="D7" s="18">
        <v>6.2</v>
      </c>
      <c r="E7" s="18">
        <v>8.3000000000000007</v>
      </c>
      <c r="F7" s="5"/>
    </row>
    <row r="8" spans="1:6">
      <c r="A8" s="61">
        <v>-6</v>
      </c>
      <c r="B8" s="18">
        <v>7.4997083333333414</v>
      </c>
      <c r="C8" s="18">
        <v>7.1</v>
      </c>
      <c r="D8" s="18">
        <v>6.2</v>
      </c>
      <c r="E8" s="18">
        <v>8.1999999999999993</v>
      </c>
      <c r="F8" s="5"/>
    </row>
    <row r="9" spans="1:6">
      <c r="A9" s="61">
        <v>-5</v>
      </c>
      <c r="B9" s="18">
        <v>7.4156178676230988</v>
      </c>
      <c r="C9" s="18">
        <v>7</v>
      </c>
      <c r="D9" s="18">
        <v>6.1999999999999993</v>
      </c>
      <c r="E9" s="18">
        <v>8.1999999999999993</v>
      </c>
      <c r="F9" s="5"/>
    </row>
    <row r="10" spans="1:6">
      <c r="A10" s="61">
        <v>-4</v>
      </c>
      <c r="B10" s="18">
        <v>7.2158825697735418</v>
      </c>
      <c r="C10" s="18">
        <v>6.9</v>
      </c>
      <c r="D10" s="18">
        <v>6</v>
      </c>
      <c r="E10" s="18">
        <v>8</v>
      </c>
      <c r="F10" s="5"/>
    </row>
    <row r="11" spans="1:6">
      <c r="A11" s="61">
        <v>-3</v>
      </c>
      <c r="B11" s="18">
        <v>7.1540148305084861</v>
      </c>
      <c r="C11" s="18">
        <v>6.7</v>
      </c>
      <c r="D11" s="18">
        <v>6</v>
      </c>
      <c r="E11" s="18">
        <v>7.8</v>
      </c>
      <c r="F11" s="5"/>
    </row>
    <row r="12" spans="1:6">
      <c r="A12" s="61">
        <v>-2</v>
      </c>
      <c r="B12" s="18">
        <v>7.0268213411649381</v>
      </c>
      <c r="C12" s="18">
        <v>6.65</v>
      </c>
      <c r="D12" s="18">
        <v>5.9</v>
      </c>
      <c r="E12" s="18">
        <v>7.7</v>
      </c>
      <c r="F12" s="5"/>
    </row>
    <row r="13" spans="1:6">
      <c r="A13" s="61">
        <v>-1</v>
      </c>
      <c r="B13" s="18">
        <v>6.8079252587053452</v>
      </c>
      <c r="C13" s="18">
        <v>6.5</v>
      </c>
      <c r="D13" s="18">
        <v>5.8</v>
      </c>
      <c r="E13" s="18">
        <v>7.4</v>
      </c>
      <c r="F13" s="5"/>
    </row>
    <row r="14" spans="1:6">
      <c r="A14" s="61">
        <v>0</v>
      </c>
      <c r="B14" s="18">
        <v>6.5423149129001876</v>
      </c>
      <c r="C14" s="18">
        <v>6.25</v>
      </c>
      <c r="D14" s="18">
        <v>5.65</v>
      </c>
      <c r="E14" s="18">
        <v>7.15</v>
      </c>
      <c r="F14" s="5"/>
    </row>
    <row r="15" spans="1:6">
      <c r="A15" s="61">
        <v>1</v>
      </c>
      <c r="B15" s="18">
        <v>7.0276566980745949</v>
      </c>
      <c r="C15" s="18">
        <v>6.7</v>
      </c>
      <c r="D15" s="18">
        <v>5.8</v>
      </c>
      <c r="E15" s="18">
        <v>7.8999999999999995</v>
      </c>
      <c r="F15" s="5"/>
    </row>
    <row r="16" spans="1:6">
      <c r="A16" s="61">
        <v>2</v>
      </c>
      <c r="B16" s="18">
        <v>6.98316539029961</v>
      </c>
      <c r="C16" s="18">
        <v>6.7</v>
      </c>
      <c r="D16" s="18">
        <v>5.8</v>
      </c>
      <c r="E16" s="18">
        <v>7.8</v>
      </c>
      <c r="F16" s="5"/>
    </row>
    <row r="17" spans="1:6">
      <c r="A17" s="61">
        <v>3</v>
      </c>
      <c r="B17" s="18">
        <v>7.0085115884263516</v>
      </c>
      <c r="C17" s="18">
        <v>6.7</v>
      </c>
      <c r="D17" s="18">
        <v>5.85</v>
      </c>
      <c r="E17" s="18">
        <v>7.8</v>
      </c>
      <c r="F17" s="5"/>
    </row>
    <row r="18" spans="1:6">
      <c r="A18" s="61">
        <v>4</v>
      </c>
      <c r="B18" s="18">
        <v>6.979880408287614</v>
      </c>
      <c r="C18" s="18">
        <v>6.7</v>
      </c>
      <c r="D18" s="18">
        <v>5.8</v>
      </c>
      <c r="E18" s="18">
        <v>7.8</v>
      </c>
      <c r="F18" s="5"/>
    </row>
    <row r="19" spans="1:6">
      <c r="A19" s="61">
        <v>5</v>
      </c>
      <c r="B19" s="18">
        <v>7.0094192744823394</v>
      </c>
      <c r="C19" s="18">
        <v>6.7</v>
      </c>
      <c r="D19" s="18">
        <v>5.9</v>
      </c>
      <c r="E19" s="18">
        <v>7.8</v>
      </c>
      <c r="F19" s="5"/>
    </row>
    <row r="20" spans="1:6">
      <c r="A20" s="61">
        <v>6</v>
      </c>
      <c r="B20" s="18">
        <v>6.9585057201065617</v>
      </c>
      <c r="C20" s="18">
        <v>6.7</v>
      </c>
      <c r="D20" s="18">
        <v>5.8</v>
      </c>
      <c r="E20" s="18">
        <v>7.7</v>
      </c>
      <c r="F20" s="5"/>
    </row>
    <row r="21" spans="1:6">
      <c r="A21" s="61">
        <v>7</v>
      </c>
      <c r="B21" s="18">
        <v>6.9697863138060967</v>
      </c>
      <c r="C21" s="18">
        <v>6.7</v>
      </c>
      <c r="D21" s="18">
        <v>5.9</v>
      </c>
      <c r="E21" s="18">
        <v>7.7</v>
      </c>
      <c r="F21" s="5"/>
    </row>
    <row r="22" spans="1:6">
      <c r="A22" s="5"/>
      <c r="B22" s="5"/>
      <c r="C22" s="5"/>
      <c r="D22" s="5"/>
      <c r="E22" s="5"/>
      <c r="F22" s="5"/>
    </row>
    <row r="23" spans="1:6">
      <c r="A23" s="75" t="s">
        <v>389</v>
      </c>
      <c r="B23" s="5"/>
      <c r="C23" s="5"/>
      <c r="D23" s="5"/>
      <c r="E23" s="5"/>
      <c r="F23" s="5"/>
    </row>
    <row r="24" spans="1:6">
      <c r="A24" s="75"/>
      <c r="B24" s="5"/>
      <c r="C24" s="5"/>
      <c r="D24" s="5"/>
      <c r="E24" s="5"/>
      <c r="F24" s="5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/>
  </sheetViews>
  <sheetFormatPr defaultColWidth="9.109375" defaultRowHeight="14.4"/>
  <cols>
    <col min="1" max="16384" width="9.109375" style="84"/>
  </cols>
  <sheetData>
    <row r="1" spans="1:6">
      <c r="A1" s="75" t="s">
        <v>332</v>
      </c>
      <c r="B1" s="5"/>
      <c r="C1" s="5"/>
      <c r="D1" s="5"/>
      <c r="E1" s="5"/>
      <c r="F1" s="5"/>
    </row>
    <row r="2" spans="1:6">
      <c r="A2" s="5" t="s">
        <v>353</v>
      </c>
      <c r="B2" s="5"/>
      <c r="C2" s="5"/>
      <c r="D2" s="5"/>
      <c r="E2" s="5"/>
      <c r="F2" s="5"/>
    </row>
    <row r="3" spans="1:6">
      <c r="A3" s="5"/>
      <c r="B3" s="5"/>
      <c r="C3" s="5"/>
      <c r="D3" s="5"/>
      <c r="E3" s="5"/>
      <c r="F3" s="5"/>
    </row>
    <row r="4" spans="1:6">
      <c r="A4" s="5"/>
      <c r="B4" s="5" t="s">
        <v>347</v>
      </c>
      <c r="C4" s="5"/>
      <c r="D4" s="5"/>
      <c r="E4" s="5"/>
      <c r="F4" s="5"/>
    </row>
    <row r="5" spans="1:6">
      <c r="A5" s="5" t="s">
        <v>338</v>
      </c>
      <c r="B5" s="5" t="s">
        <v>34</v>
      </c>
      <c r="C5" s="5" t="s">
        <v>301</v>
      </c>
      <c r="D5" s="5" t="s">
        <v>329</v>
      </c>
      <c r="E5" s="5" t="s">
        <v>330</v>
      </c>
      <c r="F5" s="5"/>
    </row>
    <row r="6" spans="1:6">
      <c r="A6" s="61">
        <v>-8</v>
      </c>
      <c r="B6" s="18">
        <v>4.1904372076855045</v>
      </c>
      <c r="C6" s="18">
        <v>4.0999999999999996</v>
      </c>
      <c r="D6" s="18">
        <v>3.7</v>
      </c>
      <c r="E6" s="18">
        <v>4.5999999999999996</v>
      </c>
      <c r="F6" s="5"/>
    </row>
    <row r="7" spans="1:6">
      <c r="A7" s="61">
        <v>-7</v>
      </c>
      <c r="B7" s="18">
        <v>4.2382599352534029</v>
      </c>
      <c r="C7" s="18">
        <v>4.2</v>
      </c>
      <c r="D7" s="18">
        <v>3.75</v>
      </c>
      <c r="E7" s="18">
        <v>4.7</v>
      </c>
      <c r="F7" s="5"/>
    </row>
    <row r="8" spans="1:6">
      <c r="A8" s="61">
        <v>-6</v>
      </c>
      <c r="B8" s="18">
        <v>4.3004272202629101</v>
      </c>
      <c r="C8" s="18">
        <v>4.25</v>
      </c>
      <c r="D8" s="18">
        <v>3.8</v>
      </c>
      <c r="E8" s="18">
        <v>4.75</v>
      </c>
      <c r="F8" s="5"/>
    </row>
    <row r="9" spans="1:6">
      <c r="A9" s="61">
        <v>-5</v>
      </c>
      <c r="B9" s="18">
        <v>4.3243495702005701</v>
      </c>
      <c r="C9" s="18">
        <v>4.3</v>
      </c>
      <c r="D9" s="18">
        <v>3.8</v>
      </c>
      <c r="E9" s="18">
        <v>4.8</v>
      </c>
      <c r="F9" s="5"/>
    </row>
    <row r="10" spans="1:6">
      <c r="A10" s="61">
        <v>-4</v>
      </c>
      <c r="B10" s="18">
        <v>4.4268526862341187</v>
      </c>
      <c r="C10" s="18">
        <v>4.4000000000000004</v>
      </c>
      <c r="D10" s="18">
        <v>3.9</v>
      </c>
      <c r="E10" s="18">
        <v>4.9000000000000004</v>
      </c>
      <c r="F10" s="5"/>
    </row>
    <row r="11" spans="1:6">
      <c r="A11" s="61">
        <v>-3</v>
      </c>
      <c r="B11" s="18">
        <v>4.5567073306595267</v>
      </c>
      <c r="C11" s="18">
        <v>4.5</v>
      </c>
      <c r="D11" s="18">
        <v>4</v>
      </c>
      <c r="E11" s="18">
        <v>5</v>
      </c>
      <c r="F11" s="5"/>
    </row>
    <row r="12" spans="1:6">
      <c r="A12" s="61">
        <v>-2</v>
      </c>
      <c r="B12" s="18">
        <v>4.7102205988455967</v>
      </c>
      <c r="C12" s="18">
        <v>4.6000000000000005</v>
      </c>
      <c r="D12" s="18">
        <v>4.0999999999999996</v>
      </c>
      <c r="E12" s="18">
        <v>5.2</v>
      </c>
      <c r="F12" s="5"/>
    </row>
    <row r="13" spans="1:6">
      <c r="A13" s="61">
        <v>-1</v>
      </c>
      <c r="B13" s="18">
        <v>5.1812736572820688</v>
      </c>
      <c r="C13" s="18">
        <v>5</v>
      </c>
      <c r="D13" s="18">
        <v>4.375</v>
      </c>
      <c r="E13" s="18">
        <v>5.75</v>
      </c>
      <c r="F13" s="5"/>
    </row>
    <row r="14" spans="1:6">
      <c r="A14" s="61">
        <v>0</v>
      </c>
      <c r="B14" s="18">
        <v>4.610922719974095</v>
      </c>
      <c r="C14" s="18">
        <v>4.45</v>
      </c>
      <c r="D14" s="18">
        <v>3.7</v>
      </c>
      <c r="E14" s="18">
        <v>5.3</v>
      </c>
      <c r="F14" s="5"/>
    </row>
    <row r="15" spans="1:6">
      <c r="A15" s="61">
        <v>1</v>
      </c>
      <c r="B15" s="18">
        <v>4.502309444842834</v>
      </c>
      <c r="C15" s="18">
        <v>4.375</v>
      </c>
      <c r="D15" s="18">
        <v>3.6749999999999998</v>
      </c>
      <c r="E15" s="18">
        <v>5.2</v>
      </c>
      <c r="F15" s="5"/>
    </row>
    <row r="16" spans="1:6">
      <c r="A16" s="61">
        <v>2</v>
      </c>
      <c r="B16" s="18">
        <v>4.5802982712276981</v>
      </c>
      <c r="C16" s="18">
        <v>4.4000000000000004</v>
      </c>
      <c r="D16" s="18">
        <v>3.7</v>
      </c>
      <c r="E16" s="18">
        <v>5.25</v>
      </c>
      <c r="F16" s="5"/>
    </row>
    <row r="17" spans="1:6">
      <c r="A17" s="61">
        <v>3</v>
      </c>
      <c r="B17" s="18">
        <v>4.5342664852915391</v>
      </c>
      <c r="C17" s="18">
        <v>4.3666666666666663</v>
      </c>
      <c r="D17" s="18">
        <v>3.6</v>
      </c>
      <c r="E17" s="18">
        <v>5.3</v>
      </c>
      <c r="F17" s="5"/>
    </row>
    <row r="18" spans="1:6">
      <c r="A18" s="61">
        <v>4</v>
      </c>
      <c r="B18" s="18">
        <v>4.5598189576785497</v>
      </c>
      <c r="C18" s="18">
        <v>4.3999999999999995</v>
      </c>
      <c r="D18" s="18">
        <v>3.6749999999999998</v>
      </c>
      <c r="E18" s="18">
        <v>5.25</v>
      </c>
      <c r="F18" s="5"/>
    </row>
    <row r="19" spans="1:6">
      <c r="A19" s="61">
        <v>5</v>
      </c>
      <c r="B19" s="18">
        <v>4.6054737221401938</v>
      </c>
      <c r="C19" s="18">
        <v>4.4999999999999991</v>
      </c>
      <c r="D19" s="18">
        <v>3.625</v>
      </c>
      <c r="E19" s="18">
        <v>5.36</v>
      </c>
      <c r="F19" s="5"/>
    </row>
    <row r="20" spans="1:6">
      <c r="A20" s="61">
        <v>6</v>
      </c>
      <c r="B20" s="18">
        <v>4.5842420118332914</v>
      </c>
      <c r="C20" s="18">
        <v>4.4333333333333336</v>
      </c>
      <c r="D20" s="18">
        <v>3.6</v>
      </c>
      <c r="E20" s="18">
        <v>5.3</v>
      </c>
      <c r="F20" s="5"/>
    </row>
    <row r="21" spans="1:6">
      <c r="A21" s="61">
        <v>7</v>
      </c>
      <c r="B21" s="18">
        <v>4.5808383435542934</v>
      </c>
      <c r="C21" s="18">
        <v>4.3999999999999995</v>
      </c>
      <c r="D21" s="18">
        <v>3.5999999999999996</v>
      </c>
      <c r="E21" s="18">
        <v>5.3624999999999998</v>
      </c>
      <c r="F21" s="5"/>
    </row>
    <row r="22" spans="1:6">
      <c r="A22" s="5"/>
      <c r="B22" s="5"/>
      <c r="C22" s="5"/>
      <c r="D22" s="5"/>
      <c r="E22" s="5"/>
      <c r="F22" s="5"/>
    </row>
    <row r="23" spans="1:6">
      <c r="A23" s="75" t="s">
        <v>390</v>
      </c>
      <c r="B23" s="5"/>
      <c r="C23" s="5"/>
      <c r="D23" s="5"/>
      <c r="E23" s="5"/>
      <c r="F23" s="5"/>
    </row>
    <row r="24" spans="1:6">
      <c r="A24" s="75"/>
      <c r="B24" s="5"/>
      <c r="C24" s="5"/>
      <c r="D24" s="5"/>
      <c r="E24" s="5"/>
      <c r="F24" s="5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/>
  </sheetViews>
  <sheetFormatPr defaultColWidth="9.109375" defaultRowHeight="14.4"/>
  <cols>
    <col min="1" max="16384" width="9.109375" style="84"/>
  </cols>
  <sheetData>
    <row r="1" spans="1:6">
      <c r="A1" s="75" t="s">
        <v>333</v>
      </c>
      <c r="B1" s="5"/>
      <c r="C1" s="5"/>
      <c r="D1" s="5"/>
      <c r="E1" s="5"/>
      <c r="F1" s="5"/>
    </row>
    <row r="2" spans="1:6">
      <c r="A2" s="5" t="s">
        <v>354</v>
      </c>
      <c r="B2" s="5"/>
      <c r="C2" s="5"/>
      <c r="D2" s="5"/>
      <c r="E2" s="5"/>
      <c r="F2" s="5"/>
    </row>
    <row r="3" spans="1:6">
      <c r="A3" s="5"/>
      <c r="B3" s="5" t="s">
        <v>348</v>
      </c>
      <c r="C3" s="5"/>
      <c r="D3" s="5"/>
      <c r="E3" s="5"/>
      <c r="F3" s="5"/>
    </row>
    <row r="4" spans="1:6">
      <c r="A4" s="5" t="s">
        <v>338</v>
      </c>
      <c r="B4" s="5" t="s">
        <v>34</v>
      </c>
      <c r="C4" s="5" t="s">
        <v>301</v>
      </c>
      <c r="D4" s="5" t="s">
        <v>329</v>
      </c>
      <c r="E4" s="5" t="s">
        <v>330</v>
      </c>
      <c r="F4" s="5"/>
    </row>
    <row r="5" spans="1:6">
      <c r="A5" s="61">
        <v>-8</v>
      </c>
      <c r="B5" s="18">
        <v>141.18103994927074</v>
      </c>
      <c r="C5" s="18">
        <v>116</v>
      </c>
      <c r="D5" s="18">
        <v>74.5</v>
      </c>
      <c r="E5" s="18">
        <v>174.5</v>
      </c>
      <c r="F5" s="5"/>
    </row>
    <row r="6" spans="1:6">
      <c r="A6" s="61">
        <v>-7</v>
      </c>
      <c r="B6" s="18">
        <v>149.73593664664119</v>
      </c>
      <c r="C6" s="18">
        <v>124</v>
      </c>
      <c r="D6" s="18">
        <v>78</v>
      </c>
      <c r="E6" s="18">
        <v>187</v>
      </c>
      <c r="F6" s="5"/>
    </row>
    <row r="7" spans="1:6">
      <c r="A7" s="61">
        <v>-6</v>
      </c>
      <c r="B7" s="18">
        <v>159.41449844542632</v>
      </c>
      <c r="C7" s="18">
        <v>128</v>
      </c>
      <c r="D7" s="18">
        <v>80</v>
      </c>
      <c r="E7" s="18">
        <v>192.5</v>
      </c>
      <c r="F7" s="5"/>
    </row>
    <row r="8" spans="1:6">
      <c r="A8" s="61">
        <v>-5</v>
      </c>
      <c r="B8" s="18">
        <v>165.70627838827843</v>
      </c>
      <c r="C8" s="18">
        <v>133</v>
      </c>
      <c r="D8" s="18">
        <v>86</v>
      </c>
      <c r="E8" s="18">
        <v>205</v>
      </c>
      <c r="F8" s="5"/>
    </row>
    <row r="9" spans="1:6">
      <c r="A9" s="61">
        <v>-4</v>
      </c>
      <c r="B9" s="18">
        <v>177.77651940596533</v>
      </c>
      <c r="C9" s="18">
        <v>138</v>
      </c>
      <c r="D9" s="18">
        <v>92</v>
      </c>
      <c r="E9" s="18">
        <v>220</v>
      </c>
      <c r="F9" s="5"/>
    </row>
    <row r="10" spans="1:6">
      <c r="A10" s="61">
        <v>-3</v>
      </c>
      <c r="B10" s="18">
        <v>189.70332067219152</v>
      </c>
      <c r="C10" s="18">
        <v>152.75</v>
      </c>
      <c r="D10" s="18">
        <v>94.25</v>
      </c>
      <c r="E10" s="18">
        <v>235</v>
      </c>
      <c r="F10" s="5"/>
    </row>
    <row r="11" spans="1:6">
      <c r="A11" s="61">
        <v>-2</v>
      </c>
      <c r="B11" s="18">
        <v>202.42891631965094</v>
      </c>
      <c r="C11" s="18">
        <v>163</v>
      </c>
      <c r="D11" s="18">
        <v>100</v>
      </c>
      <c r="E11" s="18">
        <v>254</v>
      </c>
      <c r="F11" s="5"/>
    </row>
    <row r="12" spans="1:6">
      <c r="A12" s="61">
        <v>-1</v>
      </c>
      <c r="B12" s="18">
        <v>233.59038561654</v>
      </c>
      <c r="C12" s="18">
        <v>187</v>
      </c>
      <c r="D12" s="18">
        <v>110</v>
      </c>
      <c r="E12" s="18">
        <v>295.66666666666669</v>
      </c>
      <c r="F12" s="5"/>
    </row>
    <row r="13" spans="1:6">
      <c r="A13" s="61">
        <v>0</v>
      </c>
      <c r="B13" s="18">
        <v>221.77525102783051</v>
      </c>
      <c r="C13" s="18">
        <v>183</v>
      </c>
      <c r="D13" s="18">
        <v>102</v>
      </c>
      <c r="E13" s="18">
        <v>284.5</v>
      </c>
      <c r="F13" s="5"/>
    </row>
    <row r="14" spans="1:6">
      <c r="A14" s="61">
        <v>1</v>
      </c>
      <c r="B14" s="18">
        <v>217.88558897243098</v>
      </c>
      <c r="C14" s="18">
        <v>183</v>
      </c>
      <c r="D14" s="18">
        <v>95</v>
      </c>
      <c r="E14" s="18">
        <v>279</v>
      </c>
      <c r="F14" s="5"/>
    </row>
    <row r="15" spans="1:6">
      <c r="A15" s="61">
        <v>2</v>
      </c>
      <c r="B15" s="18">
        <v>229.7114422747517</v>
      </c>
      <c r="C15" s="18">
        <v>195</v>
      </c>
      <c r="D15" s="18">
        <v>106</v>
      </c>
      <c r="E15" s="18">
        <v>305.5</v>
      </c>
      <c r="F15" s="5"/>
    </row>
    <row r="16" spans="1:6">
      <c r="A16" s="61">
        <v>3</v>
      </c>
      <c r="B16" s="18">
        <v>231.02941176470583</v>
      </c>
      <c r="C16" s="18">
        <v>201.5</v>
      </c>
      <c r="D16" s="18">
        <v>105</v>
      </c>
      <c r="E16" s="18">
        <v>304.75</v>
      </c>
      <c r="F16" s="5"/>
    </row>
    <row r="17" spans="1:6">
      <c r="A17" s="61">
        <v>4</v>
      </c>
      <c r="B17" s="18">
        <v>229.24680616740096</v>
      </c>
      <c r="C17" s="18">
        <v>200</v>
      </c>
      <c r="D17" s="18">
        <v>105</v>
      </c>
      <c r="E17" s="18">
        <v>303.33333333333331</v>
      </c>
      <c r="F17" s="5"/>
    </row>
    <row r="18" spans="1:6">
      <c r="A18" s="61">
        <v>5</v>
      </c>
      <c r="B18" s="18">
        <v>247.31793134598041</v>
      </c>
      <c r="C18" s="18">
        <v>210</v>
      </c>
      <c r="D18" s="18">
        <v>108.5</v>
      </c>
      <c r="E18" s="18">
        <v>315.33333333333331</v>
      </c>
      <c r="F18" s="5"/>
    </row>
    <row r="19" spans="1:6">
      <c r="A19" s="61">
        <v>6</v>
      </c>
      <c r="B19" s="18">
        <v>247.59289171203875</v>
      </c>
      <c r="C19" s="18">
        <v>212</v>
      </c>
      <c r="D19" s="18">
        <v>111.33333333333333</v>
      </c>
      <c r="E19" s="18">
        <v>320</v>
      </c>
      <c r="F19" s="5"/>
    </row>
    <row r="20" spans="1:6">
      <c r="A20" s="61">
        <v>7</v>
      </c>
      <c r="B20" s="18">
        <v>252.84429181929178</v>
      </c>
      <c r="C20" s="18">
        <v>211</v>
      </c>
      <c r="D20" s="18">
        <v>103.5</v>
      </c>
      <c r="E20" s="18">
        <v>330.33333333333337</v>
      </c>
      <c r="F20" s="5"/>
    </row>
    <row r="21" spans="1:6">
      <c r="A21" s="5"/>
      <c r="B21" s="5"/>
      <c r="C21" s="5"/>
      <c r="D21" s="5"/>
      <c r="E21" s="5"/>
      <c r="F21" s="5"/>
    </row>
    <row r="22" spans="1:6">
      <c r="A22" s="75" t="s">
        <v>391</v>
      </c>
      <c r="B22" s="5"/>
      <c r="C22" s="5"/>
      <c r="D22" s="5"/>
      <c r="E22" s="5"/>
      <c r="F22" s="5"/>
    </row>
    <row r="23" spans="1:6">
      <c r="A23" s="75"/>
      <c r="B23" s="5"/>
      <c r="C23" s="5"/>
      <c r="D23" s="5"/>
      <c r="E23" s="5"/>
      <c r="F23" s="5"/>
    </row>
    <row r="24" spans="1:6">
      <c r="A24" s="5"/>
      <c r="B24" s="5"/>
      <c r="C24" s="5"/>
      <c r="D24" s="5"/>
      <c r="E24" s="5"/>
      <c r="F24" s="5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/>
  </sheetViews>
  <sheetFormatPr defaultColWidth="9.109375" defaultRowHeight="14.4"/>
  <cols>
    <col min="1" max="16384" width="9.109375" style="84"/>
  </cols>
  <sheetData>
    <row r="1" spans="1:6">
      <c r="A1" s="75" t="s">
        <v>334</v>
      </c>
      <c r="B1" s="5"/>
      <c r="C1" s="5"/>
      <c r="D1" s="5"/>
      <c r="E1" s="5"/>
      <c r="F1" s="5"/>
    </row>
    <row r="2" spans="1:6">
      <c r="A2" s="5" t="s">
        <v>355</v>
      </c>
      <c r="B2" s="5"/>
      <c r="C2" s="5"/>
      <c r="D2" s="5"/>
      <c r="E2" s="5"/>
      <c r="F2" s="5"/>
    </row>
    <row r="3" spans="1:6">
      <c r="A3" s="5"/>
      <c r="B3" s="5"/>
      <c r="C3" s="5"/>
      <c r="D3" s="5"/>
      <c r="E3" s="5"/>
      <c r="F3" s="5"/>
    </row>
    <row r="4" spans="1:6">
      <c r="A4" s="5"/>
      <c r="B4" s="5" t="s">
        <v>349</v>
      </c>
      <c r="C4" s="5"/>
      <c r="D4" s="5"/>
      <c r="E4" s="5"/>
      <c r="F4" s="5"/>
    </row>
    <row r="5" spans="1:6">
      <c r="A5" s="5" t="s">
        <v>338</v>
      </c>
      <c r="B5" s="5" t="s">
        <v>34</v>
      </c>
      <c r="C5" s="5" t="s">
        <v>301</v>
      </c>
      <c r="D5" s="5" t="s">
        <v>329</v>
      </c>
      <c r="E5" s="5" t="s">
        <v>330</v>
      </c>
      <c r="F5" s="5"/>
    </row>
    <row r="6" spans="1:6">
      <c r="A6" s="61">
        <v>-8</v>
      </c>
      <c r="B6" s="18">
        <v>3.4603502499999998</v>
      </c>
      <c r="C6" s="18">
        <v>3.5</v>
      </c>
      <c r="D6" s="18">
        <v>3.2</v>
      </c>
      <c r="E6" s="18">
        <v>3.8</v>
      </c>
      <c r="F6" s="85"/>
    </row>
    <row r="7" spans="1:6">
      <c r="A7" s="61">
        <v>-7</v>
      </c>
      <c r="B7" s="18">
        <v>3.4488258626000001</v>
      </c>
      <c r="C7" s="18">
        <v>3.5</v>
      </c>
      <c r="D7" s="18">
        <v>3.1524999999999999</v>
      </c>
      <c r="E7" s="18">
        <v>3.8</v>
      </c>
      <c r="F7" s="85"/>
    </row>
    <row r="8" spans="1:6">
      <c r="A8" s="61">
        <v>-6</v>
      </c>
      <c r="B8" s="18">
        <v>3.4118435394</v>
      </c>
      <c r="C8" s="18">
        <v>3.5</v>
      </c>
      <c r="D8" s="18">
        <v>3.1</v>
      </c>
      <c r="E8" s="18">
        <v>3.8</v>
      </c>
      <c r="F8" s="85"/>
    </row>
    <row r="9" spans="1:6">
      <c r="A9" s="61">
        <v>-5</v>
      </c>
      <c r="B9" s="18">
        <v>3.3857500475000002</v>
      </c>
      <c r="C9" s="18">
        <v>3.5</v>
      </c>
      <c r="D9" s="18">
        <v>3.1</v>
      </c>
      <c r="E9" s="18">
        <v>3.8</v>
      </c>
      <c r="F9" s="85"/>
    </row>
    <row r="10" spans="1:6">
      <c r="A10" s="61">
        <v>-4</v>
      </c>
      <c r="B10" s="18">
        <v>3.3678308897</v>
      </c>
      <c r="C10" s="18">
        <v>3.4674999999999998</v>
      </c>
      <c r="D10" s="18">
        <v>3.05</v>
      </c>
      <c r="E10" s="18">
        <v>3.8</v>
      </c>
      <c r="F10" s="85"/>
    </row>
    <row r="11" spans="1:6">
      <c r="A11" s="61">
        <v>-3</v>
      </c>
      <c r="B11" s="18">
        <v>3.3128814227999999</v>
      </c>
      <c r="C11" s="18">
        <v>3.4</v>
      </c>
      <c r="D11" s="18">
        <v>2.9666666667000001</v>
      </c>
      <c r="E11" s="18">
        <v>3.75</v>
      </c>
      <c r="F11" s="85"/>
    </row>
    <row r="12" spans="1:6">
      <c r="A12" s="61">
        <v>-2</v>
      </c>
      <c r="B12" s="18">
        <v>3.2706344914000001</v>
      </c>
      <c r="C12" s="18">
        <v>3.35</v>
      </c>
      <c r="D12" s="86">
        <v>2.9</v>
      </c>
      <c r="E12" s="18">
        <v>3.7</v>
      </c>
      <c r="F12" s="85"/>
    </row>
    <row r="13" spans="1:6">
      <c r="A13" s="61">
        <v>-1</v>
      </c>
      <c r="B13" s="18">
        <v>3.1347197724</v>
      </c>
      <c r="C13" s="18">
        <v>3.2</v>
      </c>
      <c r="D13" s="18">
        <v>2.7</v>
      </c>
      <c r="E13" s="18">
        <v>3.6</v>
      </c>
      <c r="F13" s="85"/>
    </row>
    <row r="14" spans="1:6">
      <c r="A14" s="61">
        <v>0</v>
      </c>
      <c r="B14" s="18">
        <v>3.0560523169999998</v>
      </c>
      <c r="C14" s="18">
        <v>3.1</v>
      </c>
      <c r="D14" s="18">
        <v>2.5633333333000001</v>
      </c>
      <c r="E14" s="18">
        <v>3.6</v>
      </c>
      <c r="F14" s="85"/>
    </row>
    <row r="15" spans="1:6">
      <c r="A15" s="61">
        <v>1</v>
      </c>
      <c r="B15" s="18">
        <v>3.3140538368999999</v>
      </c>
      <c r="C15" s="18">
        <v>3.4</v>
      </c>
      <c r="D15" s="18">
        <v>2.85</v>
      </c>
      <c r="E15" s="18">
        <v>3.8250000000000002</v>
      </c>
      <c r="F15" s="85"/>
    </row>
    <row r="16" spans="1:6">
      <c r="A16" s="61">
        <v>2</v>
      </c>
      <c r="B16" s="18">
        <v>3.3825458556000001</v>
      </c>
      <c r="C16" s="18">
        <v>3.5</v>
      </c>
      <c r="D16" s="18">
        <v>2.95</v>
      </c>
      <c r="E16" s="18">
        <v>3.9</v>
      </c>
      <c r="F16" s="85"/>
    </row>
    <row r="17" spans="1:6">
      <c r="A17" s="61">
        <v>3</v>
      </c>
      <c r="B17" s="18">
        <v>3.4209062223000002</v>
      </c>
      <c r="C17" s="18">
        <v>3.5012500000000002</v>
      </c>
      <c r="D17" s="18">
        <v>3</v>
      </c>
      <c r="E17" s="18">
        <v>3.9</v>
      </c>
      <c r="F17" s="85"/>
    </row>
    <row r="18" spans="1:6">
      <c r="A18" s="61">
        <v>4</v>
      </c>
      <c r="B18" s="18">
        <v>3.4582787111000002</v>
      </c>
      <c r="C18" s="18">
        <v>3.5</v>
      </c>
      <c r="D18" s="18">
        <v>3.0750000000000002</v>
      </c>
      <c r="E18" s="18">
        <v>3.9</v>
      </c>
      <c r="F18" s="85"/>
    </row>
    <row r="19" spans="1:6">
      <c r="A19" s="61">
        <v>5</v>
      </c>
      <c r="B19" s="18">
        <v>3.4756963588000001</v>
      </c>
      <c r="C19" s="18">
        <v>3.5666666667000002</v>
      </c>
      <c r="D19" s="18">
        <v>3.1</v>
      </c>
      <c r="E19" s="18">
        <v>3.95</v>
      </c>
      <c r="F19" s="85"/>
    </row>
    <row r="20" spans="1:6">
      <c r="A20" s="61">
        <v>6</v>
      </c>
      <c r="B20" s="18">
        <v>3.4758927382000002</v>
      </c>
      <c r="C20" s="18">
        <v>3.55</v>
      </c>
      <c r="D20" s="18">
        <v>3.1</v>
      </c>
      <c r="E20" s="18">
        <v>3.9333333332999998</v>
      </c>
      <c r="F20" s="85"/>
    </row>
    <row r="21" spans="1:6">
      <c r="A21" s="61">
        <v>7</v>
      </c>
      <c r="B21" s="18">
        <v>3.4587540125</v>
      </c>
      <c r="C21" s="18">
        <v>3.5333333332999999</v>
      </c>
      <c r="D21" s="18">
        <v>3.0249999999999999</v>
      </c>
      <c r="E21" s="18">
        <v>3.9</v>
      </c>
      <c r="F21" s="85"/>
    </row>
    <row r="22" spans="1:6">
      <c r="A22" s="5"/>
      <c r="B22" s="5"/>
      <c r="C22" s="5"/>
      <c r="D22" s="5"/>
      <c r="E22" s="5"/>
      <c r="F22" s="5"/>
    </row>
    <row r="23" spans="1:6">
      <c r="A23" s="75" t="s">
        <v>392</v>
      </c>
      <c r="B23" s="5"/>
      <c r="C23" s="5"/>
      <c r="D23" s="5"/>
      <c r="E23" s="5"/>
      <c r="F23" s="5"/>
    </row>
    <row r="24" spans="1:6">
      <c r="A24" s="75"/>
      <c r="B24" s="5"/>
      <c r="C24" s="5"/>
      <c r="D24" s="5"/>
      <c r="E24" s="5"/>
      <c r="F24" s="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/>
  </sheetViews>
  <sheetFormatPr defaultColWidth="18.6640625" defaultRowHeight="13.2"/>
  <cols>
    <col min="1" max="1" width="21.33203125" style="1" customWidth="1"/>
    <col min="2" max="3" width="18.6640625" style="1"/>
    <col min="4" max="4" width="25" style="1" customWidth="1"/>
    <col min="5" max="16384" width="18.6640625" style="1"/>
  </cols>
  <sheetData>
    <row r="1" spans="1:6" s="8" customFormat="1">
      <c r="A1" s="89" t="s">
        <v>335</v>
      </c>
      <c r="B1" s="89"/>
    </row>
    <row r="2" spans="1:6" s="8" customFormat="1">
      <c r="A2" s="6" t="s">
        <v>214</v>
      </c>
      <c r="B2" s="89"/>
    </row>
    <row r="3" spans="1:6" s="8" customFormat="1">
      <c r="A3" s="6"/>
      <c r="B3" s="89"/>
    </row>
    <row r="4" spans="1:6" s="8" customFormat="1">
      <c r="A4" s="6" t="s">
        <v>253</v>
      </c>
      <c r="B4" s="89"/>
      <c r="C4" s="55"/>
      <c r="D4" s="1" t="s">
        <v>254</v>
      </c>
      <c r="E4" s="1"/>
      <c r="F4" s="1"/>
    </row>
    <row r="5" spans="1:6">
      <c r="A5" s="1" t="s">
        <v>186</v>
      </c>
      <c r="B5" s="1" t="s">
        <v>33</v>
      </c>
      <c r="C5" s="48" t="s">
        <v>122</v>
      </c>
      <c r="D5" s="67" t="s">
        <v>252</v>
      </c>
      <c r="E5" s="68" t="s">
        <v>33</v>
      </c>
      <c r="F5" s="68" t="s">
        <v>122</v>
      </c>
    </row>
    <row r="6" spans="1:6">
      <c r="A6" s="26" t="s">
        <v>187</v>
      </c>
      <c r="B6" s="63">
        <v>7594</v>
      </c>
      <c r="C6" s="64">
        <v>94.476237870116947</v>
      </c>
      <c r="D6" s="26">
        <v>0</v>
      </c>
      <c r="E6" s="65">
        <v>977</v>
      </c>
      <c r="F6" s="66">
        <v>12.15</v>
      </c>
    </row>
    <row r="7" spans="1:6">
      <c r="A7" s="26" t="s">
        <v>188</v>
      </c>
      <c r="B7" s="63">
        <v>3486</v>
      </c>
      <c r="C7" s="64">
        <v>43.36899726300075</v>
      </c>
      <c r="D7" s="26">
        <v>1</v>
      </c>
      <c r="E7" s="65">
        <v>542</v>
      </c>
      <c r="F7" s="66">
        <v>6.74</v>
      </c>
    </row>
    <row r="8" spans="1:6">
      <c r="A8" s="26" t="s">
        <v>189</v>
      </c>
      <c r="B8" s="63">
        <v>5284</v>
      </c>
      <c r="C8" s="64">
        <v>65.737745707887527</v>
      </c>
      <c r="D8" s="26">
        <v>2</v>
      </c>
      <c r="E8" s="65">
        <v>464</v>
      </c>
      <c r="F8" s="66">
        <v>5.77</v>
      </c>
    </row>
    <row r="9" spans="1:6">
      <c r="A9" s="26" t="s">
        <v>190</v>
      </c>
      <c r="B9" s="63">
        <v>5258</v>
      </c>
      <c r="C9" s="64">
        <v>65.414282159741234</v>
      </c>
      <c r="D9" s="26">
        <v>3</v>
      </c>
      <c r="E9" s="65">
        <v>1128</v>
      </c>
      <c r="F9" s="66">
        <v>14.03</v>
      </c>
    </row>
    <row r="10" spans="1:6">
      <c r="A10" s="26" t="s">
        <v>191</v>
      </c>
      <c r="B10" s="63">
        <v>2787</v>
      </c>
      <c r="C10" s="64">
        <v>34.672804180144311</v>
      </c>
      <c r="D10" s="26">
        <v>4</v>
      </c>
      <c r="E10" s="65">
        <v>1314</v>
      </c>
      <c r="F10" s="66">
        <v>16.350000000000001</v>
      </c>
    </row>
    <row r="11" spans="1:6">
      <c r="A11" s="26" t="s">
        <v>192</v>
      </c>
      <c r="B11" s="63">
        <v>2996</v>
      </c>
      <c r="C11" s="64">
        <v>37.272953471012684</v>
      </c>
      <c r="D11" s="26">
        <v>5</v>
      </c>
      <c r="E11" s="65">
        <v>1172</v>
      </c>
      <c r="F11" s="66">
        <v>14.58</v>
      </c>
    </row>
    <row r="12" spans="1:6">
      <c r="A12" s="26" t="s">
        <v>193</v>
      </c>
      <c r="B12" s="63">
        <v>1479</v>
      </c>
      <c r="C12" s="64">
        <v>18.400099527245583</v>
      </c>
      <c r="D12" s="26">
        <v>6</v>
      </c>
      <c r="E12" s="65">
        <v>891</v>
      </c>
      <c r="F12" s="66">
        <v>11.08</v>
      </c>
    </row>
    <row r="13" spans="1:6">
      <c r="A13" s="26" t="s">
        <v>194</v>
      </c>
      <c r="B13" s="63">
        <v>1627</v>
      </c>
      <c r="C13" s="64">
        <v>20.241353570539935</v>
      </c>
      <c r="D13" s="26">
        <v>7</v>
      </c>
      <c r="E13" s="65">
        <v>662</v>
      </c>
      <c r="F13" s="66">
        <v>8.24</v>
      </c>
    </row>
    <row r="14" spans="1:6">
      <c r="A14" s="26" t="s">
        <v>195</v>
      </c>
      <c r="B14" s="63">
        <v>962</v>
      </c>
      <c r="C14" s="64">
        <v>11.968151281413286</v>
      </c>
      <c r="D14" s="26">
        <v>8</v>
      </c>
      <c r="E14" s="65">
        <v>395</v>
      </c>
      <c r="F14" s="66">
        <v>4.91</v>
      </c>
    </row>
    <row r="15" spans="1:6">
      <c r="A15" s="26" t="s">
        <v>196</v>
      </c>
      <c r="B15" s="63">
        <v>878</v>
      </c>
      <c r="C15" s="64">
        <v>10.923115202786763</v>
      </c>
      <c r="D15" s="26">
        <v>9</v>
      </c>
      <c r="E15" s="65">
        <v>188</v>
      </c>
      <c r="F15" s="66">
        <v>2.34</v>
      </c>
    </row>
    <row r="16" spans="1:6">
      <c r="A16" s="26" t="s">
        <v>197</v>
      </c>
      <c r="B16" s="63">
        <v>375</v>
      </c>
      <c r="C16" s="64">
        <v>4.6653396367255535</v>
      </c>
      <c r="D16" s="26">
        <v>10</v>
      </c>
      <c r="E16" s="65">
        <v>109</v>
      </c>
      <c r="F16" s="66">
        <v>1.36</v>
      </c>
    </row>
    <row r="17" spans="1:6">
      <c r="A17" s="26" t="s">
        <v>198</v>
      </c>
      <c r="B17" s="63">
        <v>390</v>
      </c>
      <c r="C17" s="64">
        <v>4.8519532221945756</v>
      </c>
      <c r="D17" s="26">
        <v>11</v>
      </c>
      <c r="E17" s="65">
        <v>74</v>
      </c>
      <c r="F17" s="66">
        <v>0.92</v>
      </c>
    </row>
    <row r="18" spans="1:6">
      <c r="A18" s="26" t="s">
        <v>199</v>
      </c>
      <c r="B18" s="63">
        <v>212</v>
      </c>
      <c r="C18" s="64">
        <v>2.6374720079621796</v>
      </c>
      <c r="D18" s="26">
        <v>12</v>
      </c>
      <c r="E18" s="65">
        <v>38</v>
      </c>
      <c r="F18" s="66">
        <v>0.47</v>
      </c>
    </row>
    <row r="19" spans="1:6">
      <c r="A19" s="26" t="s">
        <v>200</v>
      </c>
      <c r="B19" s="63">
        <v>183</v>
      </c>
      <c r="C19" s="64">
        <v>2.2766857427220701</v>
      </c>
      <c r="D19" s="26">
        <v>13</v>
      </c>
      <c r="E19" s="65">
        <v>31</v>
      </c>
      <c r="F19" s="66">
        <v>0.39</v>
      </c>
    </row>
    <row r="20" spans="1:6">
      <c r="A20" s="26" t="s">
        <v>201</v>
      </c>
      <c r="B20" s="63">
        <v>124</v>
      </c>
      <c r="C20" s="64">
        <v>1.5426723065439165</v>
      </c>
      <c r="D20" s="26">
        <v>14</v>
      </c>
      <c r="E20" s="65">
        <v>25</v>
      </c>
      <c r="F20" s="66">
        <v>0.31</v>
      </c>
    </row>
    <row r="21" spans="1:6">
      <c r="A21" s="26" t="s">
        <v>202</v>
      </c>
      <c r="B21" s="63">
        <v>234</v>
      </c>
      <c r="C21" s="64">
        <v>2.9111719333167452</v>
      </c>
      <c r="D21" s="26">
        <v>15</v>
      </c>
      <c r="E21" s="65">
        <v>19</v>
      </c>
      <c r="F21" s="66">
        <v>0.24</v>
      </c>
    </row>
    <row r="22" spans="1:6">
      <c r="A22" s="26" t="s">
        <v>203</v>
      </c>
      <c r="B22" s="63">
        <v>44</v>
      </c>
      <c r="C22" s="64">
        <v>0.54739985070913155</v>
      </c>
      <c r="D22" s="26">
        <v>16</v>
      </c>
      <c r="E22" s="65">
        <v>4</v>
      </c>
      <c r="F22" s="66">
        <v>0.05</v>
      </c>
    </row>
    <row r="23" spans="1:6">
      <c r="C23" s="48"/>
      <c r="D23" s="26">
        <v>17</v>
      </c>
      <c r="E23" s="65">
        <v>2</v>
      </c>
      <c r="F23" s="66">
        <v>0.02</v>
      </c>
    </row>
    <row r="24" spans="1:6">
      <c r="C24" s="48"/>
      <c r="D24" s="26">
        <v>18</v>
      </c>
      <c r="E24" s="65">
        <v>2</v>
      </c>
      <c r="F24" s="66">
        <v>0.02</v>
      </c>
    </row>
    <row r="25" spans="1:6">
      <c r="C25" s="48"/>
      <c r="D25" s="26">
        <v>20</v>
      </c>
      <c r="E25" s="65">
        <v>1</v>
      </c>
      <c r="F25" s="66">
        <v>0.01</v>
      </c>
    </row>
    <row r="27" spans="1:6">
      <c r="A27" s="1" t="s">
        <v>394</v>
      </c>
    </row>
    <row r="28" spans="1:6">
      <c r="A28" s="1" t="s">
        <v>393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zoomScaleNormal="100" workbookViewId="0"/>
  </sheetViews>
  <sheetFormatPr defaultColWidth="9.109375" defaultRowHeight="13.2"/>
  <cols>
    <col min="1" max="1" width="9.109375" style="4"/>
    <col min="2" max="2" width="10.88671875" style="20" customWidth="1"/>
    <col min="3" max="16384" width="9.109375" style="10"/>
  </cols>
  <sheetData>
    <row r="1" spans="1:2" s="5" customFormat="1">
      <c r="A1" s="4" t="s">
        <v>217</v>
      </c>
      <c r="B1" s="20"/>
    </row>
    <row r="2" spans="1:2" s="5" customFormat="1">
      <c r="A2" s="5" t="s">
        <v>218</v>
      </c>
      <c r="B2" s="20"/>
    </row>
    <row r="3" spans="1:2" s="5" customFormat="1">
      <c r="B3" s="20"/>
    </row>
    <row r="4" spans="1:2">
      <c r="A4" s="9" t="s">
        <v>206</v>
      </c>
      <c r="B4" s="4" t="s">
        <v>279</v>
      </c>
    </row>
    <row r="5" spans="1:2">
      <c r="A5" s="9" t="s">
        <v>68</v>
      </c>
      <c r="B5" s="30">
        <v>18.385650224215247</v>
      </c>
    </row>
    <row r="6" spans="1:2">
      <c r="A6" s="9" t="s">
        <v>69</v>
      </c>
      <c r="B6" s="30">
        <v>1.318154583582984</v>
      </c>
    </row>
    <row r="7" spans="1:2">
      <c r="A7" s="9" t="s">
        <v>70</v>
      </c>
      <c r="B7" s="30">
        <v>0.95419847328244278</v>
      </c>
    </row>
    <row r="8" spans="1:2">
      <c r="A8" s="9" t="s">
        <v>71</v>
      </c>
      <c r="B8" s="30">
        <v>2.1134020618556701</v>
      </c>
    </row>
    <row r="9" spans="1:2">
      <c r="A9" s="9" t="s">
        <v>72</v>
      </c>
      <c r="B9" s="30">
        <v>0.93258726352251531</v>
      </c>
    </row>
    <row r="10" spans="1:2">
      <c r="A10" s="9" t="s">
        <v>73</v>
      </c>
      <c r="B10" s="30">
        <v>2.7603513174404015</v>
      </c>
    </row>
    <row r="11" spans="1:2">
      <c r="A11" s="9" t="s">
        <v>74</v>
      </c>
      <c r="B11" s="30">
        <v>1.9788918205804751</v>
      </c>
    </row>
    <row r="12" spans="1:2">
      <c r="A12" s="9" t="s">
        <v>75</v>
      </c>
      <c r="B12" s="30">
        <v>0</v>
      </c>
    </row>
    <row r="13" spans="1:2">
      <c r="A13" s="9" t="s">
        <v>76</v>
      </c>
      <c r="B13" s="30">
        <v>2.9304029304029302</v>
      </c>
    </row>
    <row r="14" spans="1:2">
      <c r="A14" s="9" t="s">
        <v>77</v>
      </c>
      <c r="B14" s="30">
        <v>1.1871197507048523</v>
      </c>
    </row>
    <row r="15" spans="1:2">
      <c r="A15" s="9" t="s">
        <v>78</v>
      </c>
      <c r="B15" s="30">
        <v>0.87571572920175145</v>
      </c>
    </row>
    <row r="16" spans="1:2">
      <c r="A16" s="9" t="s">
        <v>79</v>
      </c>
      <c r="B16" s="30">
        <v>0</v>
      </c>
    </row>
    <row r="17" spans="1:2">
      <c r="A17" s="9" t="s">
        <v>80</v>
      </c>
      <c r="B17" s="30">
        <v>0.78534031413612559</v>
      </c>
    </row>
    <row r="18" spans="1:2">
      <c r="A18" s="9" t="s">
        <v>81</v>
      </c>
      <c r="B18" s="30">
        <v>1.8679950186799501</v>
      </c>
    </row>
    <row r="19" spans="1:2">
      <c r="A19" s="9" t="s">
        <v>82</v>
      </c>
      <c r="B19" s="30">
        <v>0.7978723404255319</v>
      </c>
    </row>
    <row r="20" spans="1:2">
      <c r="A20" s="9" t="s">
        <v>83</v>
      </c>
      <c r="B20" s="30">
        <v>1.3254371122391428</v>
      </c>
    </row>
    <row r="21" spans="1:2">
      <c r="A21" s="9" t="s">
        <v>84</v>
      </c>
      <c r="B21" s="30">
        <v>0.83682008368200833</v>
      </c>
    </row>
    <row r="22" spans="1:2">
      <c r="A22" s="9" t="s">
        <v>85</v>
      </c>
      <c r="B22" s="30">
        <v>0.38610038610038611</v>
      </c>
    </row>
    <row r="23" spans="1:2">
      <c r="A23" s="9" t="s">
        <v>86</v>
      </c>
      <c r="B23" s="30">
        <v>1.0744985673352434</v>
      </c>
    </row>
    <row r="24" spans="1:2">
      <c r="A24" s="9" t="s">
        <v>87</v>
      </c>
      <c r="B24" s="30">
        <v>1.0223642172523961</v>
      </c>
    </row>
    <row r="25" spans="1:2">
      <c r="A25" s="9" t="s">
        <v>88</v>
      </c>
      <c r="B25" s="30">
        <v>1.018808777429467</v>
      </c>
    </row>
    <row r="26" spans="1:2">
      <c r="A26" s="9" t="s">
        <v>89</v>
      </c>
      <c r="B26" s="30">
        <v>2.254335260115607</v>
      </c>
    </row>
    <row r="27" spans="1:2">
      <c r="A27" s="9" t="s">
        <v>90</v>
      </c>
      <c r="B27" s="30">
        <v>1.2861736334405145</v>
      </c>
    </row>
    <row r="28" spans="1:2">
      <c r="A28" s="9" t="s">
        <v>91</v>
      </c>
      <c r="B28" s="30">
        <v>1.6090104585679808</v>
      </c>
    </row>
    <row r="29" spans="1:2">
      <c r="A29" s="9" t="s">
        <v>92</v>
      </c>
      <c r="B29" s="30">
        <v>3.4424853064651555</v>
      </c>
    </row>
    <row r="30" spans="1:2">
      <c r="A30" s="9" t="s">
        <v>93</v>
      </c>
      <c r="B30" s="30">
        <v>0.82815734989648038</v>
      </c>
    </row>
    <row r="31" spans="1:2">
      <c r="A31" s="9" t="s">
        <v>94</v>
      </c>
      <c r="B31" s="30">
        <v>0.85308056872037907</v>
      </c>
    </row>
    <row r="32" spans="1:2">
      <c r="A32" s="9" t="s">
        <v>95</v>
      </c>
      <c r="B32" s="30">
        <v>3.3195020746887969</v>
      </c>
    </row>
    <row r="33" spans="1:2">
      <c r="A33" s="9" t="s">
        <v>96</v>
      </c>
      <c r="B33" s="30">
        <v>1.4503263234227701</v>
      </c>
    </row>
    <row r="34" spans="1:2">
      <c r="A34" s="9" t="s">
        <v>97</v>
      </c>
      <c r="B34" s="30">
        <v>1.4084507042253522</v>
      </c>
    </row>
    <row r="35" spans="1:2">
      <c r="A35" s="9" t="s">
        <v>98</v>
      </c>
      <c r="B35" s="30">
        <v>1.8108651911468814</v>
      </c>
    </row>
    <row r="36" spans="1:2">
      <c r="A36" s="9" t="s">
        <v>99</v>
      </c>
      <c r="B36" s="30">
        <v>0.38610038610038611</v>
      </c>
    </row>
    <row r="37" spans="1:2">
      <c r="A37" s="9" t="s">
        <v>100</v>
      </c>
      <c r="B37" s="30">
        <v>1.014799154334038</v>
      </c>
    </row>
    <row r="38" spans="1:2">
      <c r="A38" s="9" t="s">
        <v>101</v>
      </c>
      <c r="B38" s="30">
        <v>2.5996533795493932</v>
      </c>
    </row>
    <row r="39" spans="1:2">
      <c r="A39" s="9" t="s">
        <v>102</v>
      </c>
      <c r="B39" s="30">
        <v>1.3015184381778742</v>
      </c>
    </row>
    <row r="40" spans="1:2">
      <c r="A40" s="9" t="s">
        <v>103</v>
      </c>
      <c r="B40" s="30">
        <v>1.0610653962754439</v>
      </c>
    </row>
    <row r="41" spans="1:2">
      <c r="A41" s="9" t="s">
        <v>104</v>
      </c>
      <c r="B41" s="30">
        <v>0.98335854765506814</v>
      </c>
    </row>
    <row r="42" spans="1:2">
      <c r="A42" s="9" t="s">
        <v>105</v>
      </c>
      <c r="B42" s="30">
        <v>1.2531328320802004</v>
      </c>
    </row>
    <row r="43" spans="1:2">
      <c r="A43" s="9" t="s">
        <v>106</v>
      </c>
      <c r="B43" s="30">
        <v>1.0940919037199124</v>
      </c>
    </row>
    <row r="44" spans="1:2">
      <c r="A44" s="9" t="s">
        <v>107</v>
      </c>
      <c r="B44" s="30">
        <v>1.29002533978346</v>
      </c>
    </row>
    <row r="45" spans="1:2">
      <c r="A45" s="9" t="s">
        <v>108</v>
      </c>
      <c r="B45" s="30">
        <v>0.29154518950437319</v>
      </c>
    </row>
    <row r="46" spans="1:2">
      <c r="A46" s="9" t="s">
        <v>109</v>
      </c>
      <c r="B46" s="30">
        <v>0.34722222222222221</v>
      </c>
    </row>
    <row r="47" spans="1:2">
      <c r="A47" s="9" t="s">
        <v>110</v>
      </c>
      <c r="B47" s="30">
        <v>1.6513761467889909</v>
      </c>
    </row>
    <row r="48" spans="1:2">
      <c r="A48" s="9" t="s">
        <v>111</v>
      </c>
      <c r="B48" s="30">
        <v>1.4124293785310735</v>
      </c>
    </row>
    <row r="49" spans="1:2">
      <c r="A49" s="9" t="s">
        <v>112</v>
      </c>
      <c r="B49" s="30">
        <v>1.2582056892778994</v>
      </c>
    </row>
    <row r="50" spans="1:2">
      <c r="A50" s="9" t="s">
        <v>113</v>
      </c>
      <c r="B50" s="30">
        <v>1.1568938193343898</v>
      </c>
    </row>
    <row r="51" spans="1:2">
      <c r="A51" s="9" t="s">
        <v>114</v>
      </c>
      <c r="B51" s="30">
        <v>2.3391812865497075</v>
      </c>
    </row>
    <row r="52" spans="1:2">
      <c r="A52" s="9" t="s">
        <v>115</v>
      </c>
      <c r="B52" s="30">
        <v>1.5510555794915983</v>
      </c>
    </row>
    <row r="53" spans="1:2">
      <c r="A53" s="9" t="s">
        <v>116</v>
      </c>
      <c r="B53" s="30">
        <v>0</v>
      </c>
    </row>
    <row r="54" spans="1:2">
      <c r="A54" s="9" t="s">
        <v>117</v>
      </c>
      <c r="B54" s="30">
        <v>3.6496350364963499</v>
      </c>
    </row>
    <row r="55" spans="1:2">
      <c r="A55" s="9" t="s">
        <v>118</v>
      </c>
      <c r="B55" s="30">
        <v>1.4970059880239521</v>
      </c>
    </row>
    <row r="56" spans="1:2">
      <c r="A56" s="9" t="s">
        <v>119</v>
      </c>
      <c r="B56" s="30">
        <v>1.9955654101995564</v>
      </c>
    </row>
    <row r="57" spans="1:2">
      <c r="A57" s="9" t="s">
        <v>120</v>
      </c>
      <c r="B57" s="30">
        <v>0.35714285714285715</v>
      </c>
    </row>
    <row r="58" spans="1:2">
      <c r="A58" s="9" t="s">
        <v>121</v>
      </c>
      <c r="B58" s="30">
        <v>3.9682539682539679</v>
      </c>
    </row>
    <row r="59" spans="1:2">
      <c r="A59" s="9"/>
    </row>
    <row r="60" spans="1:2">
      <c r="A60" s="4" t="s">
        <v>365</v>
      </c>
      <c r="B60" s="17"/>
    </row>
    <row r="61" spans="1:2">
      <c r="A61" s="10"/>
      <c r="B61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/>
  </sheetViews>
  <sheetFormatPr defaultColWidth="9.109375" defaultRowHeight="13.2"/>
  <cols>
    <col min="1" max="1" width="14.5546875" style="2" customWidth="1"/>
    <col min="2" max="7" width="11.88671875" style="2" bestFit="1" customWidth="1"/>
    <col min="8" max="16384" width="9.109375" style="2"/>
  </cols>
  <sheetData>
    <row r="1" spans="1:7" s="32" customFormat="1">
      <c r="A1" s="31" t="s">
        <v>219</v>
      </c>
      <c r="B1" s="31"/>
    </row>
    <row r="2" spans="1:7" s="32" customFormat="1">
      <c r="A2" s="31" t="s">
        <v>220</v>
      </c>
      <c r="B2" s="31"/>
    </row>
    <row r="4" spans="1:7">
      <c r="A4" s="2" t="s">
        <v>257</v>
      </c>
    </row>
    <row r="5" spans="1:7" ht="15" customHeight="1">
      <c r="A5" s="33" t="s">
        <v>166</v>
      </c>
      <c r="B5" s="90" t="s">
        <v>167</v>
      </c>
      <c r="C5" s="90"/>
      <c r="D5" s="90"/>
      <c r="E5" s="90"/>
      <c r="F5" s="90"/>
      <c r="G5" s="90"/>
    </row>
    <row r="6" spans="1:7">
      <c r="A6" s="70" t="s">
        <v>168</v>
      </c>
      <c r="B6" s="73">
        <v>2008</v>
      </c>
      <c r="C6" s="73">
        <v>2009</v>
      </c>
      <c r="D6" s="73">
        <v>2010</v>
      </c>
      <c r="E6" s="73">
        <v>2011</v>
      </c>
      <c r="F6" s="73">
        <v>2012</v>
      </c>
      <c r="G6" s="73">
        <v>2013</v>
      </c>
    </row>
    <row r="7" spans="1:7" ht="26.4">
      <c r="A7" s="33" t="s">
        <v>169</v>
      </c>
      <c r="B7" s="34">
        <v>77</v>
      </c>
      <c r="C7" s="34">
        <v>73</v>
      </c>
      <c r="D7" s="34">
        <v>75</v>
      </c>
      <c r="E7" s="34">
        <v>74</v>
      </c>
      <c r="F7" s="34">
        <v>56</v>
      </c>
      <c r="G7" s="34">
        <v>69</v>
      </c>
    </row>
    <row r="8" spans="1:7">
      <c r="A8" s="33" t="s">
        <v>170</v>
      </c>
      <c r="B8" s="35">
        <v>1714845</v>
      </c>
      <c r="C8" s="35">
        <v>1670511</v>
      </c>
      <c r="D8" s="35">
        <v>1748592</v>
      </c>
      <c r="E8" s="34">
        <v>1769261</v>
      </c>
      <c r="F8" s="34">
        <v>1818258</v>
      </c>
      <c r="G8" s="34">
        <v>1627662</v>
      </c>
    </row>
    <row r="9" spans="1:7" ht="26.4">
      <c r="A9" s="33" t="s">
        <v>171</v>
      </c>
      <c r="B9" s="35">
        <v>44.902017383495306</v>
      </c>
      <c r="C9" s="35">
        <v>43.699203417397435</v>
      </c>
      <c r="D9" s="35">
        <v>42.891652255071506</v>
      </c>
      <c r="E9" s="35">
        <v>41.825372288203944</v>
      </c>
      <c r="F9" s="35">
        <v>30.798709534070522</v>
      </c>
      <c r="G9" s="35">
        <v>42.392093690213329</v>
      </c>
    </row>
    <row r="10" spans="1:7" ht="26.4">
      <c r="A10" s="33" t="s">
        <v>172</v>
      </c>
      <c r="B10" s="35">
        <v>5523</v>
      </c>
      <c r="C10" s="35">
        <v>5745</v>
      </c>
      <c r="D10" s="35">
        <v>5556</v>
      </c>
      <c r="E10" s="35">
        <v>5484</v>
      </c>
      <c r="F10" s="35">
        <v>5611</v>
      </c>
      <c r="G10" s="35">
        <v>5462</v>
      </c>
    </row>
    <row r="11" spans="1:7">
      <c r="A11" s="33" t="s">
        <v>173</v>
      </c>
      <c r="B11" s="36">
        <v>71037035</v>
      </c>
      <c r="C11" s="36">
        <v>71579121</v>
      </c>
      <c r="D11" s="34">
        <v>71065713</v>
      </c>
      <c r="E11" s="34">
        <v>71959476</v>
      </c>
      <c r="F11" s="34">
        <v>72729412</v>
      </c>
      <c r="G11" s="34">
        <v>73376887</v>
      </c>
    </row>
    <row r="12" spans="1:7" ht="26.4">
      <c r="A12" s="33" t="s">
        <v>174</v>
      </c>
      <c r="B12" s="35">
        <v>77.748177411965457</v>
      </c>
      <c r="C12" s="35">
        <v>80.260834720225191</v>
      </c>
      <c r="D12" s="35">
        <v>78.181161708741314</v>
      </c>
      <c r="E12" s="35">
        <v>76.209559947323683</v>
      </c>
      <c r="F12" s="35">
        <v>77.148980662733806</v>
      </c>
      <c r="G12" s="35">
        <v>74.437608670970192</v>
      </c>
    </row>
    <row r="13" spans="1:7" ht="26.4">
      <c r="A13" s="70" t="s">
        <v>175</v>
      </c>
      <c r="B13" s="71">
        <v>0.57753144675755286</v>
      </c>
      <c r="C13" s="71">
        <v>0.54446485100391717</v>
      </c>
      <c r="D13" s="71">
        <v>0.54861876336477944</v>
      </c>
      <c r="E13" s="71">
        <v>0.54882054583590023</v>
      </c>
      <c r="F13" s="71">
        <v>0.3992108420552028</v>
      </c>
      <c r="G13" s="71">
        <v>0.56949832815821977</v>
      </c>
    </row>
    <row r="14" spans="1:7">
      <c r="B14" s="11" t="s">
        <v>0</v>
      </c>
    </row>
    <row r="15" spans="1:7">
      <c r="A15" s="33" t="s">
        <v>258</v>
      </c>
      <c r="B15" s="11"/>
    </row>
    <row r="16" spans="1:7" ht="15" customHeight="1">
      <c r="A16" s="33" t="s">
        <v>166</v>
      </c>
      <c r="B16" s="91" t="s">
        <v>176</v>
      </c>
      <c r="C16" s="91"/>
      <c r="D16" s="91"/>
      <c r="E16" s="91"/>
      <c r="F16" s="91"/>
      <c r="G16" s="91"/>
    </row>
    <row r="17" spans="1:7">
      <c r="A17" s="70" t="s">
        <v>168</v>
      </c>
      <c r="B17" s="72">
        <v>2008</v>
      </c>
      <c r="C17" s="72">
        <v>2009</v>
      </c>
      <c r="D17" s="72">
        <v>2010</v>
      </c>
      <c r="E17" s="72">
        <v>2011</v>
      </c>
      <c r="F17" s="72">
        <v>2012</v>
      </c>
      <c r="G17" s="72">
        <v>2013</v>
      </c>
    </row>
    <row r="18" spans="1:7" ht="26.4">
      <c r="A18" s="33" t="s">
        <v>169</v>
      </c>
      <c r="B18" s="34">
        <v>1374</v>
      </c>
      <c r="C18" s="34">
        <v>1378</v>
      </c>
      <c r="D18" s="34">
        <v>1227</v>
      </c>
      <c r="E18" s="34">
        <v>1124</v>
      </c>
      <c r="F18" s="34">
        <v>1163</v>
      </c>
      <c r="G18" s="34">
        <v>987</v>
      </c>
    </row>
    <row r="19" spans="1:7">
      <c r="A19" s="33" t="s">
        <v>170</v>
      </c>
      <c r="B19" s="35">
        <v>5934593</v>
      </c>
      <c r="C19" s="35">
        <v>5723322</v>
      </c>
      <c r="D19" s="35">
        <v>5569185</v>
      </c>
      <c r="E19" s="34">
        <v>5388915</v>
      </c>
      <c r="F19" s="34">
        <v>5268038</v>
      </c>
      <c r="G19" s="34">
        <v>4717736</v>
      </c>
    </row>
    <row r="20" spans="1:7" ht="26.4">
      <c r="A20" s="33" t="s">
        <v>171</v>
      </c>
      <c r="B20" s="35">
        <v>231.52388040763705</v>
      </c>
      <c r="C20" s="35">
        <v>240.76925953143996</v>
      </c>
      <c r="D20" s="35">
        <v>220.31949019470531</v>
      </c>
      <c r="E20" s="35">
        <v>208.57630896015246</v>
      </c>
      <c r="F20" s="35">
        <v>220.76530199668264</v>
      </c>
      <c r="G20" s="35">
        <v>209.21051962212383</v>
      </c>
    </row>
    <row r="21" spans="1:7" ht="26.4">
      <c r="A21" s="33" t="s">
        <v>172</v>
      </c>
      <c r="B21" s="35">
        <v>25998</v>
      </c>
      <c r="C21" s="35">
        <v>26659</v>
      </c>
      <c r="D21" s="35">
        <v>26023</v>
      </c>
      <c r="E21" s="35">
        <v>25784</v>
      </c>
      <c r="F21" s="35">
        <v>25938</v>
      </c>
      <c r="G21" s="35">
        <v>25836</v>
      </c>
    </row>
    <row r="22" spans="1:7">
      <c r="A22" s="33" t="s">
        <v>173</v>
      </c>
      <c r="B22" s="36">
        <v>87002075</v>
      </c>
      <c r="C22" s="36">
        <v>86590351</v>
      </c>
      <c r="D22" s="34">
        <v>85649162</v>
      </c>
      <c r="E22" s="34">
        <v>85058778</v>
      </c>
      <c r="F22" s="34">
        <v>84466794</v>
      </c>
      <c r="G22" s="34">
        <v>83909036</v>
      </c>
    </row>
    <row r="23" spans="1:7" ht="26.4">
      <c r="A23" s="33" t="s">
        <v>174</v>
      </c>
      <c r="B23" s="35">
        <v>298.82045916720949</v>
      </c>
      <c r="C23" s="35">
        <v>307.87495017776291</v>
      </c>
      <c r="D23" s="35">
        <v>303.83251151949389</v>
      </c>
      <c r="E23" s="35">
        <v>303.13155921426471</v>
      </c>
      <c r="F23" s="35">
        <v>307.07925294287838</v>
      </c>
      <c r="G23" s="35">
        <v>307.90486021076447</v>
      </c>
    </row>
    <row r="24" spans="1:7" ht="26.4">
      <c r="A24" s="70" t="s">
        <v>175</v>
      </c>
      <c r="B24" s="71">
        <v>0.77479259971983505</v>
      </c>
      <c r="C24" s="71">
        <v>0.78203588629871634</v>
      </c>
      <c r="D24" s="71">
        <v>0.72513467730252956</v>
      </c>
      <c r="E24" s="71">
        <v>0.68807190350221148</v>
      </c>
      <c r="F24" s="71">
        <v>0.71891962703761203</v>
      </c>
      <c r="G24" s="71">
        <v>0.67946481740793818</v>
      </c>
    </row>
    <row r="25" spans="1:7">
      <c r="A25" s="33"/>
      <c r="B25" s="12"/>
      <c r="C25" s="12"/>
      <c r="D25" s="12"/>
      <c r="E25" s="12"/>
      <c r="F25" s="12"/>
      <c r="G25" s="12"/>
    </row>
    <row r="26" spans="1:7">
      <c r="A26" s="33" t="s">
        <v>259</v>
      </c>
      <c r="B26" s="12"/>
      <c r="C26" s="12"/>
      <c r="D26" s="12"/>
      <c r="E26" s="12"/>
      <c r="F26" s="12"/>
      <c r="G26" s="12"/>
    </row>
    <row r="27" spans="1:7" ht="15" customHeight="1">
      <c r="A27" s="33" t="s">
        <v>166</v>
      </c>
      <c r="B27" s="91" t="s">
        <v>177</v>
      </c>
      <c r="C27" s="91"/>
      <c r="D27" s="91"/>
      <c r="E27" s="91"/>
      <c r="F27" s="91"/>
      <c r="G27" s="91"/>
    </row>
    <row r="28" spans="1:7">
      <c r="A28" s="70" t="s">
        <v>168</v>
      </c>
      <c r="B28" s="72">
        <v>2008</v>
      </c>
      <c r="C28" s="72">
        <v>2009</v>
      </c>
      <c r="D28" s="72">
        <v>2010</v>
      </c>
      <c r="E28" s="72">
        <v>2011</v>
      </c>
      <c r="F28" s="72">
        <v>2012</v>
      </c>
      <c r="G28" s="72">
        <v>2013</v>
      </c>
    </row>
    <row r="29" spans="1:7" ht="26.4">
      <c r="A29" s="33" t="s">
        <v>169</v>
      </c>
      <c r="B29" s="34">
        <v>3214</v>
      </c>
      <c r="C29" s="34">
        <v>3413</v>
      </c>
      <c r="D29" s="34">
        <v>3256</v>
      </c>
      <c r="E29" s="34">
        <v>3152</v>
      </c>
      <c r="F29" s="34">
        <v>2977</v>
      </c>
      <c r="G29" s="34">
        <v>2633</v>
      </c>
    </row>
    <row r="30" spans="1:7">
      <c r="A30" s="33" t="s">
        <v>170</v>
      </c>
      <c r="B30" s="35">
        <v>5717733</v>
      </c>
      <c r="C30" s="35">
        <v>5448504</v>
      </c>
      <c r="D30" s="35">
        <v>5345088</v>
      </c>
      <c r="E30" s="34">
        <v>5084023</v>
      </c>
      <c r="F30" s="34">
        <v>4573643</v>
      </c>
      <c r="G30" s="34">
        <v>3974914</v>
      </c>
    </row>
    <row r="31" spans="1:7" ht="26.4">
      <c r="A31" s="33" t="s">
        <v>171</v>
      </c>
      <c r="B31" s="35">
        <v>562.11089255129616</v>
      </c>
      <c r="C31" s="35">
        <v>626.41047891311086</v>
      </c>
      <c r="D31" s="35">
        <v>609.15741705281562</v>
      </c>
      <c r="E31" s="35">
        <v>619.98145956460075</v>
      </c>
      <c r="F31" s="35">
        <v>650.90344830149616</v>
      </c>
      <c r="G31" s="35">
        <v>662.40426836907659</v>
      </c>
    </row>
    <row r="32" spans="1:7" ht="26.4">
      <c r="A32" s="33" t="s">
        <v>172</v>
      </c>
      <c r="B32" s="35">
        <v>26034</v>
      </c>
      <c r="C32" s="35">
        <v>27140</v>
      </c>
      <c r="D32" s="35">
        <v>27652</v>
      </c>
      <c r="E32" s="35">
        <v>27601</v>
      </c>
      <c r="F32" s="35">
        <v>28701</v>
      </c>
      <c r="G32" s="35">
        <v>28478</v>
      </c>
    </row>
    <row r="33" spans="1:7">
      <c r="A33" s="33" t="s">
        <v>173</v>
      </c>
      <c r="B33" s="36">
        <v>33669357</v>
      </c>
      <c r="C33" s="36">
        <v>34868475</v>
      </c>
      <c r="D33" s="34">
        <v>36779047</v>
      </c>
      <c r="E33" s="34">
        <v>38074477</v>
      </c>
      <c r="F33" s="34">
        <v>38586011</v>
      </c>
      <c r="G33" s="34">
        <v>39311771</v>
      </c>
    </row>
    <row r="34" spans="1:7" ht="26.4">
      <c r="A34" s="33" t="s">
        <v>174</v>
      </c>
      <c r="B34" s="35">
        <v>773.22533958697227</v>
      </c>
      <c r="C34" s="35">
        <v>778.35351273607455</v>
      </c>
      <c r="D34" s="35">
        <v>751.84112301767914</v>
      </c>
      <c r="E34" s="35">
        <v>724.92131671303059</v>
      </c>
      <c r="F34" s="35">
        <v>743.81878966447186</v>
      </c>
      <c r="G34" s="35">
        <v>724.41406926185027</v>
      </c>
    </row>
    <row r="35" spans="1:7" ht="26.4">
      <c r="A35" s="70" t="s">
        <v>175</v>
      </c>
      <c r="B35" s="71">
        <v>0.72696905258117195</v>
      </c>
      <c r="C35" s="71">
        <v>0.80478917183934551</v>
      </c>
      <c r="D35" s="71">
        <v>0.81022093418863395</v>
      </c>
      <c r="E35" s="71">
        <v>0.85523965880289921</v>
      </c>
      <c r="F35" s="71">
        <v>0.87508336350996352</v>
      </c>
      <c r="G35" s="71">
        <v>0.91440005996023899</v>
      </c>
    </row>
    <row r="36" spans="1:7">
      <c r="B36" s="13" t="s">
        <v>0</v>
      </c>
      <c r="C36" s="13"/>
      <c r="D36" s="13"/>
      <c r="E36" s="13"/>
      <c r="F36" s="13"/>
      <c r="G36" s="13"/>
    </row>
    <row r="37" spans="1:7">
      <c r="A37" s="33" t="s">
        <v>260</v>
      </c>
      <c r="B37" s="13"/>
      <c r="C37" s="13"/>
      <c r="D37" s="13"/>
      <c r="E37" s="13"/>
      <c r="F37" s="13"/>
      <c r="G37" s="13"/>
    </row>
    <row r="38" spans="1:7" ht="15" customHeight="1">
      <c r="A38" s="33" t="s">
        <v>166</v>
      </c>
      <c r="B38" s="91" t="s">
        <v>178</v>
      </c>
      <c r="C38" s="91"/>
      <c r="D38" s="91"/>
      <c r="E38" s="91"/>
      <c r="F38" s="91"/>
      <c r="G38" s="91"/>
    </row>
    <row r="39" spans="1:7">
      <c r="A39" s="70" t="s">
        <v>168</v>
      </c>
      <c r="B39" s="72">
        <v>2008</v>
      </c>
      <c r="C39" s="72">
        <v>2009</v>
      </c>
      <c r="D39" s="72">
        <v>2010</v>
      </c>
      <c r="E39" s="72">
        <v>2011</v>
      </c>
      <c r="F39" s="72">
        <v>2012</v>
      </c>
      <c r="G39" s="72">
        <v>2013</v>
      </c>
    </row>
    <row r="40" spans="1:7" ht="26.4">
      <c r="A40" s="33" t="s">
        <v>169</v>
      </c>
      <c r="B40" s="34">
        <v>3091</v>
      </c>
      <c r="C40" s="34">
        <v>3283</v>
      </c>
      <c r="D40" s="34">
        <v>3187</v>
      </c>
      <c r="E40" s="34">
        <v>3205</v>
      </c>
      <c r="F40" s="34">
        <v>3599</v>
      </c>
      <c r="G40" s="34">
        <v>3889</v>
      </c>
    </row>
    <row r="41" spans="1:7">
      <c r="A41" s="33" t="s">
        <v>170</v>
      </c>
      <c r="B41" s="35">
        <v>4148773</v>
      </c>
      <c r="C41" s="35">
        <v>4152473</v>
      </c>
      <c r="D41" s="35">
        <v>4299538</v>
      </c>
      <c r="E41" s="34">
        <v>4418566</v>
      </c>
      <c r="F41" s="34">
        <v>4787653</v>
      </c>
      <c r="G41" s="34">
        <v>4715285</v>
      </c>
    </row>
    <row r="42" spans="1:7" ht="26.4">
      <c r="A42" s="33" t="s">
        <v>171</v>
      </c>
      <c r="B42" s="35">
        <v>745.03955747880161</v>
      </c>
      <c r="C42" s="35">
        <v>790.61320808106404</v>
      </c>
      <c r="D42" s="35">
        <v>741.24243116353432</v>
      </c>
      <c r="E42" s="35">
        <v>725.34845015328494</v>
      </c>
      <c r="F42" s="35">
        <v>751.725323451804</v>
      </c>
      <c r="G42" s="35">
        <v>824.76456884366485</v>
      </c>
    </row>
    <row r="43" spans="1:7" ht="26.4">
      <c r="A43" s="33" t="s">
        <v>172</v>
      </c>
      <c r="B43" s="35">
        <v>26074</v>
      </c>
      <c r="C43" s="35">
        <v>27245</v>
      </c>
      <c r="D43" s="35">
        <v>27874</v>
      </c>
      <c r="E43" s="35">
        <v>27147</v>
      </c>
      <c r="F43" s="35">
        <v>28372</v>
      </c>
      <c r="G43" s="35">
        <v>29714</v>
      </c>
    </row>
    <row r="44" spans="1:7">
      <c r="A44" s="33" t="s">
        <v>173</v>
      </c>
      <c r="B44" s="36">
        <v>20098221</v>
      </c>
      <c r="C44" s="36">
        <v>20781497</v>
      </c>
      <c r="D44" s="34">
        <v>21856930</v>
      </c>
      <c r="E44" s="34">
        <v>22488128</v>
      </c>
      <c r="F44" s="34">
        <v>23998113</v>
      </c>
      <c r="G44" s="34">
        <v>25216766</v>
      </c>
    </row>
    <row r="45" spans="1:7" ht="26.4">
      <c r="A45" s="33" t="s">
        <v>174</v>
      </c>
      <c r="B45" s="35">
        <v>1297.3287536245123</v>
      </c>
      <c r="C45" s="35">
        <v>1311.022011551911</v>
      </c>
      <c r="D45" s="35">
        <v>1275.2934652762306</v>
      </c>
      <c r="E45" s="35">
        <v>1207.1702900303662</v>
      </c>
      <c r="F45" s="35">
        <v>1182.2596218294329</v>
      </c>
      <c r="G45" s="35">
        <v>1178.3430119468928</v>
      </c>
    </row>
    <row r="46" spans="1:7" ht="26.4">
      <c r="A46" s="70" t="s">
        <v>175</v>
      </c>
      <c r="B46" s="71">
        <v>0.57428740047369631</v>
      </c>
      <c r="C46" s="71">
        <v>0.60305105567616102</v>
      </c>
      <c r="D46" s="71">
        <v>0.58123283098841882</v>
      </c>
      <c r="E46" s="71">
        <v>0.60086671793010982</v>
      </c>
      <c r="F46" s="71">
        <v>0.63583777164662147</v>
      </c>
      <c r="G46" s="71">
        <v>0.69993589343816343</v>
      </c>
    </row>
    <row r="47" spans="1:7">
      <c r="B47" s="13"/>
      <c r="C47" s="13"/>
      <c r="D47" s="13"/>
      <c r="E47" s="13"/>
      <c r="F47" s="13"/>
      <c r="G47" s="13"/>
    </row>
    <row r="48" spans="1:7">
      <c r="A48" s="33" t="s">
        <v>261</v>
      </c>
    </row>
    <row r="49" spans="1:7" ht="15" customHeight="1">
      <c r="A49" s="33" t="s">
        <v>166</v>
      </c>
      <c r="B49" s="91" t="s">
        <v>179</v>
      </c>
      <c r="C49" s="91"/>
      <c r="D49" s="91"/>
      <c r="E49" s="91"/>
      <c r="F49" s="91"/>
      <c r="G49" s="91"/>
    </row>
    <row r="50" spans="1:7">
      <c r="A50" s="70" t="s">
        <v>168</v>
      </c>
      <c r="B50" s="72">
        <v>2008</v>
      </c>
      <c r="C50" s="72">
        <v>2009</v>
      </c>
      <c r="D50" s="72">
        <v>2010</v>
      </c>
      <c r="E50" s="72">
        <v>2011</v>
      </c>
      <c r="F50" s="72">
        <v>2012</v>
      </c>
      <c r="G50" s="72">
        <v>2013</v>
      </c>
    </row>
    <row r="51" spans="1:7" ht="26.4">
      <c r="A51" s="33" t="s">
        <v>169</v>
      </c>
      <c r="B51" s="34">
        <v>5773</v>
      </c>
      <c r="C51" s="34">
        <v>5695</v>
      </c>
      <c r="D51" s="34">
        <v>5703</v>
      </c>
      <c r="E51" s="34">
        <v>5200</v>
      </c>
      <c r="F51" s="34">
        <v>5074</v>
      </c>
      <c r="G51" s="34">
        <v>4865</v>
      </c>
    </row>
    <row r="52" spans="1:7">
      <c r="A52" s="33" t="s">
        <v>170</v>
      </c>
      <c r="B52" s="35">
        <v>4908768</v>
      </c>
      <c r="C52" s="35">
        <v>4859564</v>
      </c>
      <c r="D52" s="35">
        <v>4835674</v>
      </c>
      <c r="E52" s="34">
        <v>4797662</v>
      </c>
      <c r="F52" s="34">
        <v>4783273</v>
      </c>
      <c r="G52" s="34">
        <v>4552989</v>
      </c>
    </row>
    <row r="53" spans="1:7" ht="26.4">
      <c r="A53" s="33" t="s">
        <v>171</v>
      </c>
      <c r="B53" s="35">
        <v>1176.0588400185138</v>
      </c>
      <c r="C53" s="35">
        <v>1171.9158344246521</v>
      </c>
      <c r="D53" s="35">
        <v>1179.3598989510047</v>
      </c>
      <c r="E53" s="35">
        <v>1083.8612640907177</v>
      </c>
      <c r="F53" s="35">
        <v>1060.7799303949409</v>
      </c>
      <c r="G53" s="35">
        <v>1068.5288279853082</v>
      </c>
    </row>
    <row r="54" spans="1:7" ht="26.4">
      <c r="A54" s="33" t="s">
        <v>172</v>
      </c>
      <c r="B54" s="35">
        <v>28854</v>
      </c>
      <c r="C54" s="35">
        <v>29389</v>
      </c>
      <c r="D54" s="35">
        <v>29475</v>
      </c>
      <c r="E54" s="35">
        <v>28597</v>
      </c>
      <c r="F54" s="35">
        <v>27993</v>
      </c>
      <c r="G54" s="35">
        <v>27757</v>
      </c>
    </row>
    <row r="55" spans="1:7">
      <c r="A55" s="33" t="s">
        <v>173</v>
      </c>
      <c r="B55" s="36">
        <v>18671803</v>
      </c>
      <c r="C55" s="36">
        <v>18846651</v>
      </c>
      <c r="D55" s="34">
        <v>18620282</v>
      </c>
      <c r="E55" s="34">
        <v>18881385</v>
      </c>
      <c r="F55" s="34">
        <v>19145631</v>
      </c>
      <c r="G55" s="34">
        <v>19487308</v>
      </c>
    </row>
    <row r="56" spans="1:7" ht="26.4">
      <c r="A56" s="33" t="s">
        <v>174</v>
      </c>
      <c r="B56" s="35">
        <v>1545.3247873277155</v>
      </c>
      <c r="C56" s="35">
        <v>1559.3751908495574</v>
      </c>
      <c r="D56" s="35">
        <v>1582.9513215750439</v>
      </c>
      <c r="E56" s="35">
        <v>1514.5605049629569</v>
      </c>
      <c r="F56" s="35">
        <v>1462.1090315592105</v>
      </c>
      <c r="G56" s="35">
        <v>1424.362975122064</v>
      </c>
    </row>
    <row r="57" spans="1:7" ht="26.4">
      <c r="A57" s="70" t="s">
        <v>175</v>
      </c>
      <c r="B57" s="71">
        <v>0.76104314747467272</v>
      </c>
      <c r="C57" s="71">
        <v>0.75152910043809595</v>
      </c>
      <c r="D57" s="71">
        <v>0.74503863945578319</v>
      </c>
      <c r="E57" s="71">
        <v>0.71562757680468281</v>
      </c>
      <c r="F57" s="71">
        <v>0.72551356123128008</v>
      </c>
      <c r="G57" s="71">
        <v>0.75018014835280189</v>
      </c>
    </row>
    <row r="59" spans="1:7">
      <c r="A59" s="2" t="s">
        <v>264</v>
      </c>
    </row>
    <row r="60" spans="1:7">
      <c r="A60" s="2" t="s">
        <v>262</v>
      </c>
    </row>
    <row r="61" spans="1:7">
      <c r="A61" s="2" t="s">
        <v>263</v>
      </c>
    </row>
  </sheetData>
  <mergeCells count="5">
    <mergeCell ref="B5:G5"/>
    <mergeCell ref="B16:G16"/>
    <mergeCell ref="B27:G27"/>
    <mergeCell ref="B38:G38"/>
    <mergeCell ref="B49:G4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/>
  </sheetViews>
  <sheetFormatPr defaultColWidth="9.109375" defaultRowHeight="13.2"/>
  <cols>
    <col min="1" max="1" width="15.6640625" style="2" customWidth="1"/>
    <col min="2" max="2" width="10.6640625" style="2" customWidth="1"/>
    <col min="3" max="3" width="9.109375" style="2"/>
    <col min="4" max="4" width="10.5546875" style="2" customWidth="1"/>
    <col min="5" max="16384" width="9.109375" style="2"/>
  </cols>
  <sheetData>
    <row r="1" spans="1:5">
      <c r="A1" s="1" t="s">
        <v>221</v>
      </c>
      <c r="B1" s="1"/>
    </row>
    <row r="2" spans="1:5">
      <c r="A2" s="2" t="s">
        <v>209</v>
      </c>
      <c r="B2" s="1"/>
    </row>
    <row r="3" spans="1:5">
      <c r="B3" s="1"/>
    </row>
    <row r="4" spans="1:5">
      <c r="B4" s="92" t="s">
        <v>54</v>
      </c>
      <c r="C4" s="93"/>
      <c r="D4" s="92" t="s">
        <v>55</v>
      </c>
      <c r="E4" s="92"/>
    </row>
    <row r="5" spans="1:5">
      <c r="A5" s="2" t="s">
        <v>56</v>
      </c>
      <c r="B5" s="14" t="s">
        <v>57</v>
      </c>
      <c r="C5" s="41" t="s">
        <v>51</v>
      </c>
      <c r="D5" s="14" t="s">
        <v>57</v>
      </c>
      <c r="E5" s="14" t="s">
        <v>51</v>
      </c>
    </row>
    <row r="6" spans="1:5">
      <c r="A6" s="37" t="s">
        <v>58</v>
      </c>
      <c r="B6" s="39">
        <v>69625</v>
      </c>
      <c r="C6" s="42">
        <v>81.427986667446348</v>
      </c>
      <c r="D6" s="39">
        <v>65636</v>
      </c>
      <c r="E6" s="40">
        <v>76.762762411554874</v>
      </c>
    </row>
    <row r="7" spans="1:5">
      <c r="A7" s="37" t="s">
        <v>59</v>
      </c>
      <c r="B7" s="39">
        <v>571</v>
      </c>
      <c r="C7" s="42">
        <v>0.66779720484182215</v>
      </c>
      <c r="D7" s="39">
        <v>587</v>
      </c>
      <c r="E7" s="40">
        <v>0.68650956084439507</v>
      </c>
    </row>
    <row r="8" spans="1:5">
      <c r="A8" s="37" t="s">
        <v>60</v>
      </c>
      <c r="B8" s="39">
        <v>5187</v>
      </c>
      <c r="C8" s="42">
        <v>6.0663119115841182</v>
      </c>
      <c r="D8" s="39">
        <v>5562</v>
      </c>
      <c r="E8" s="40">
        <v>6.5048827553944211</v>
      </c>
    </row>
    <row r="9" spans="1:5">
      <c r="A9" s="37" t="s">
        <v>61</v>
      </c>
      <c r="B9" s="39">
        <v>8989</v>
      </c>
      <c r="C9" s="42">
        <v>10.512835506695515</v>
      </c>
      <c r="D9" s="39">
        <v>343</v>
      </c>
      <c r="E9" s="40">
        <v>0.40114613180515757</v>
      </c>
    </row>
    <row r="10" spans="1:5">
      <c r="A10" s="37" t="s">
        <v>62</v>
      </c>
      <c r="B10" s="39">
        <v>1133</v>
      </c>
      <c r="C10" s="42">
        <v>1.3250687094321969</v>
      </c>
      <c r="D10" s="39">
        <v>1272</v>
      </c>
      <c r="E10" s="40">
        <v>1.4876323022045495</v>
      </c>
    </row>
    <row r="11" spans="1:5" ht="26.4">
      <c r="A11" s="37" t="s">
        <v>63</v>
      </c>
      <c r="B11" s="39"/>
      <c r="C11" s="43"/>
      <c r="D11" s="39">
        <v>388</v>
      </c>
      <c r="E11" s="40">
        <v>0.45377463306239402</v>
      </c>
    </row>
    <row r="12" spans="1:5">
      <c r="A12" s="37" t="s">
        <v>64</v>
      </c>
      <c r="B12" s="39"/>
      <c r="C12" s="43"/>
      <c r="D12" s="39">
        <v>8562</v>
      </c>
      <c r="E12" s="40">
        <v>10.013449505876849</v>
      </c>
    </row>
    <row r="13" spans="1:5">
      <c r="A13" s="37" t="s">
        <v>65</v>
      </c>
      <c r="B13" s="39"/>
      <c r="C13" s="43"/>
      <c r="D13" s="39">
        <v>81</v>
      </c>
      <c r="E13" s="40">
        <v>9.4731302263025549E-2</v>
      </c>
    </row>
    <row r="14" spans="1:5">
      <c r="A14" s="37" t="s">
        <v>66</v>
      </c>
      <c r="B14" s="39"/>
      <c r="C14" s="43"/>
      <c r="D14" s="39">
        <v>3074</v>
      </c>
      <c r="E14" s="40">
        <v>3.5951113969943278</v>
      </c>
    </row>
    <row r="15" spans="1:5">
      <c r="A15" s="37" t="s">
        <v>67</v>
      </c>
      <c r="B15" s="39">
        <v>85505</v>
      </c>
      <c r="C15" s="43">
        <v>100</v>
      </c>
      <c r="D15" s="39">
        <v>85505</v>
      </c>
      <c r="E15" s="39">
        <v>100</v>
      </c>
    </row>
    <row r="17" spans="1:2">
      <c r="A17" s="2" t="s">
        <v>265</v>
      </c>
      <c r="B17" s="38"/>
    </row>
    <row r="18" spans="1:2">
      <c r="A18" s="2" t="s">
        <v>266</v>
      </c>
      <c r="B18" s="38"/>
    </row>
    <row r="19" spans="1:2">
      <c r="A19" s="2" t="s">
        <v>222</v>
      </c>
      <c r="B19" s="38"/>
    </row>
    <row r="20" spans="1:2">
      <c r="B20" s="38"/>
    </row>
    <row r="21" spans="1:2">
      <c r="B21" s="38"/>
    </row>
    <row r="22" spans="1:2">
      <c r="B22" s="38"/>
    </row>
  </sheetData>
  <mergeCells count="2">
    <mergeCell ref="B4:C4"/>
    <mergeCell ref="D4:E4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workbookViewId="0"/>
  </sheetViews>
  <sheetFormatPr defaultColWidth="9.109375" defaultRowHeight="13.2"/>
  <cols>
    <col min="1" max="1" width="17.88671875" style="4" customWidth="1"/>
    <col min="2" max="2" width="21.44140625" style="20" customWidth="1"/>
    <col min="3" max="16384" width="9.109375" style="5"/>
  </cols>
  <sheetData>
    <row r="1" spans="1:3">
      <c r="A1" s="4" t="s">
        <v>223</v>
      </c>
    </row>
    <row r="2" spans="1:3">
      <c r="A2" s="5" t="s">
        <v>224</v>
      </c>
    </row>
    <row r="3" spans="1:3">
      <c r="A3" s="5"/>
    </row>
    <row r="4" spans="1:3" s="15" customFormat="1" ht="17.25" customHeight="1">
      <c r="A4" s="9" t="s">
        <v>180</v>
      </c>
      <c r="B4" s="9" t="s">
        <v>181</v>
      </c>
    </row>
    <row r="5" spans="1:3">
      <c r="A5" s="4">
        <v>1</v>
      </c>
      <c r="B5" s="44">
        <v>37.934623706216009</v>
      </c>
      <c r="C5" s="5" t="s">
        <v>0</v>
      </c>
    </row>
    <row r="6" spans="1:3">
      <c r="A6" s="4">
        <v>2</v>
      </c>
      <c r="B6" s="44">
        <v>48.100287432670704</v>
      </c>
      <c r="C6" s="5" t="s">
        <v>0</v>
      </c>
    </row>
    <row r="7" spans="1:3">
      <c r="A7" s="4">
        <v>3</v>
      </c>
      <c r="B7" s="44">
        <v>40.023652856585684</v>
      </c>
      <c r="C7" s="5" t="s">
        <v>0</v>
      </c>
    </row>
    <row r="8" spans="1:3">
      <c r="A8" s="4">
        <v>4</v>
      </c>
      <c r="B8" s="44">
        <v>34.126405664306539</v>
      </c>
    </row>
    <row r="9" spans="1:3">
      <c r="A9" s="4">
        <v>5</v>
      </c>
      <c r="B9" s="44">
        <v>30.447305317025467</v>
      </c>
      <c r="C9" s="5" t="s">
        <v>0</v>
      </c>
    </row>
    <row r="10" spans="1:3">
      <c r="A10" s="4">
        <v>6</v>
      </c>
      <c r="B10" s="44">
        <v>28.699847428971999</v>
      </c>
    </row>
    <row r="11" spans="1:3">
      <c r="A11" s="4">
        <v>7</v>
      </c>
      <c r="B11" s="44">
        <v>25.313674960922647</v>
      </c>
    </row>
    <row r="12" spans="1:3">
      <c r="A12" s="4">
        <v>8</v>
      </c>
      <c r="B12" s="44">
        <v>24.167445874991003</v>
      </c>
    </row>
    <row r="13" spans="1:3">
      <c r="A13" s="4">
        <v>9</v>
      </c>
      <c r="B13" s="44">
        <v>22.79674080598987</v>
      </c>
    </row>
    <row r="14" spans="1:3">
      <c r="A14" s="4">
        <v>10</v>
      </c>
      <c r="B14" s="44">
        <v>22.968827165112764</v>
      </c>
    </row>
    <row r="15" spans="1:3">
      <c r="A15" s="4">
        <v>11</v>
      </c>
      <c r="B15" s="44">
        <v>22.20866009581642</v>
      </c>
    </row>
    <row r="16" spans="1:3">
      <c r="A16" s="4">
        <v>12</v>
      </c>
      <c r="B16" s="44">
        <v>22.515506225807957</v>
      </c>
    </row>
    <row r="17" spans="1:2">
      <c r="A17" s="4">
        <v>13</v>
      </c>
      <c r="B17" s="44">
        <v>21.748360318114127</v>
      </c>
    </row>
    <row r="18" spans="1:2">
      <c r="A18" s="4">
        <v>14</v>
      </c>
      <c r="B18" s="44">
        <v>20.620220078092228</v>
      </c>
    </row>
    <row r="19" spans="1:2">
      <c r="A19" s="4">
        <v>15</v>
      </c>
      <c r="B19" s="44">
        <v>20.370035952916453</v>
      </c>
    </row>
    <row r="20" spans="1:2">
      <c r="A20" s="4">
        <v>16</v>
      </c>
      <c r="B20" s="44">
        <v>21.643648023514089</v>
      </c>
    </row>
    <row r="21" spans="1:2">
      <c r="A21" s="4">
        <v>17</v>
      </c>
      <c r="B21" s="44">
        <v>19.755438017653361</v>
      </c>
    </row>
    <row r="22" spans="1:2">
      <c r="A22" s="4">
        <v>18</v>
      </c>
      <c r="B22" s="44">
        <v>20.314364268299009</v>
      </c>
    </row>
    <row r="23" spans="1:2">
      <c r="A23" s="4">
        <v>19</v>
      </c>
      <c r="B23" s="44">
        <v>20.242031942587772</v>
      </c>
    </row>
    <row r="24" spans="1:2">
      <c r="A24" s="4">
        <v>20</v>
      </c>
      <c r="B24" s="44">
        <v>19.96672212978369</v>
      </c>
    </row>
    <row r="25" spans="1:2">
      <c r="A25" s="4">
        <v>21</v>
      </c>
      <c r="B25" s="44">
        <v>20.151738442224769</v>
      </c>
    </row>
    <row r="26" spans="1:2">
      <c r="A26" s="4">
        <v>22</v>
      </c>
      <c r="B26" s="44">
        <v>19.430051813471501</v>
      </c>
    </row>
    <row r="27" spans="1:2">
      <c r="A27" s="4">
        <v>23</v>
      </c>
      <c r="B27" s="44">
        <v>17.176714003573778</v>
      </c>
    </row>
    <row r="28" spans="1:2">
      <c r="A28" s="4">
        <v>24</v>
      </c>
      <c r="B28" s="44">
        <v>20.540416762079229</v>
      </c>
    </row>
    <row r="29" spans="1:2">
      <c r="A29" s="4">
        <v>25</v>
      </c>
      <c r="B29" s="44">
        <v>19.570155512842913</v>
      </c>
    </row>
    <row r="30" spans="1:2">
      <c r="A30" s="4">
        <v>26</v>
      </c>
      <c r="B30" s="44">
        <v>18.923559713422939</v>
      </c>
    </row>
    <row r="31" spans="1:2">
      <c r="A31" s="4">
        <v>27</v>
      </c>
      <c r="B31" s="44">
        <v>18.312344589716851</v>
      </c>
    </row>
    <row r="32" spans="1:2">
      <c r="A32" s="4">
        <v>28</v>
      </c>
      <c r="B32" s="44">
        <v>18.058525261164394</v>
      </c>
    </row>
    <row r="33" spans="1:2">
      <c r="A33" s="4">
        <v>29</v>
      </c>
      <c r="B33" s="44">
        <v>17.763810783989413</v>
      </c>
    </row>
    <row r="34" spans="1:2">
      <c r="A34" s="4">
        <v>30</v>
      </c>
      <c r="B34" s="44">
        <v>17.804079576932761</v>
      </c>
    </row>
    <row r="35" spans="1:2">
      <c r="A35" s="4">
        <v>31</v>
      </c>
      <c r="B35" s="44">
        <v>17.330919160719993</v>
      </c>
    </row>
    <row r="36" spans="1:2">
      <c r="A36" s="4">
        <v>32</v>
      </c>
      <c r="B36" s="44">
        <v>16.417749151663173</v>
      </c>
    </row>
    <row r="37" spans="1:2">
      <c r="A37" s="4">
        <v>33</v>
      </c>
      <c r="B37" s="44">
        <v>16.93474164000526</v>
      </c>
    </row>
    <row r="38" spans="1:2">
      <c r="A38" s="4">
        <v>34</v>
      </c>
      <c r="B38" s="44">
        <v>16.456990442320517</v>
      </c>
    </row>
    <row r="39" spans="1:2">
      <c r="A39" s="4">
        <v>35</v>
      </c>
      <c r="B39" s="44">
        <v>15.766344398620783</v>
      </c>
    </row>
    <row r="40" spans="1:2">
      <c r="A40" s="4">
        <v>36</v>
      </c>
      <c r="B40" s="44">
        <v>16.716145238638958</v>
      </c>
    </row>
    <row r="42" spans="1:2">
      <c r="A42" s="4" t="s">
        <v>255</v>
      </c>
    </row>
    <row r="43" spans="1:2">
      <c r="A43" s="4" t="s">
        <v>267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/>
  </sheetViews>
  <sheetFormatPr defaultColWidth="9.109375" defaultRowHeight="13.2"/>
  <cols>
    <col min="1" max="1" width="26.33203125" style="5" customWidth="1"/>
    <col min="2" max="7" width="12.109375" style="5" customWidth="1"/>
    <col min="8" max="8" width="15.88671875" style="5" customWidth="1"/>
    <col min="9" max="16384" width="9.109375" style="5"/>
  </cols>
  <sheetData>
    <row r="1" spans="1:8">
      <c r="A1" s="4" t="s">
        <v>226</v>
      </c>
      <c r="B1" s="4"/>
    </row>
    <row r="2" spans="1:8">
      <c r="A2" s="5" t="s">
        <v>225</v>
      </c>
      <c r="B2" s="4"/>
    </row>
    <row r="3" spans="1:8">
      <c r="B3" s="4"/>
    </row>
    <row r="4" spans="1:8">
      <c r="A4" s="5" t="s">
        <v>274</v>
      </c>
      <c r="B4" s="94" t="s">
        <v>282</v>
      </c>
      <c r="C4" s="94"/>
      <c r="D4" s="94"/>
      <c r="E4" s="94"/>
      <c r="F4" s="94"/>
      <c r="G4" s="94"/>
      <c r="H4" s="94"/>
    </row>
    <row r="5" spans="1:8">
      <c r="A5" s="14"/>
      <c r="B5" s="45" t="s">
        <v>35</v>
      </c>
      <c r="C5" s="45" t="s">
        <v>36</v>
      </c>
      <c r="D5" s="45" t="s">
        <v>13</v>
      </c>
      <c r="E5" s="45" t="s">
        <v>20</v>
      </c>
      <c r="F5" s="45" t="s">
        <v>38</v>
      </c>
      <c r="G5" s="45" t="s">
        <v>37</v>
      </c>
      <c r="H5" s="45" t="s">
        <v>39</v>
      </c>
    </row>
    <row r="6" spans="1:8">
      <c r="A6" s="14" t="s">
        <v>40</v>
      </c>
      <c r="B6" s="17">
        <v>94.19</v>
      </c>
      <c r="C6" s="17">
        <v>68.27</v>
      </c>
      <c r="D6" s="17">
        <v>53.79999999999999</v>
      </c>
      <c r="E6" s="17">
        <v>10.39</v>
      </c>
      <c r="F6" s="17">
        <v>2.67</v>
      </c>
      <c r="G6" s="17">
        <v>14.760000000000002</v>
      </c>
      <c r="H6" s="17">
        <v>23.04</v>
      </c>
    </row>
    <row r="7" spans="1:8">
      <c r="A7" s="14" t="s">
        <v>41</v>
      </c>
      <c r="B7" s="17">
        <v>94.42</v>
      </c>
      <c r="C7" s="17">
        <v>68.28</v>
      </c>
      <c r="D7" s="17">
        <v>53.55</v>
      </c>
      <c r="E7" s="17">
        <v>12.35</v>
      </c>
      <c r="F7" s="17">
        <v>3.36</v>
      </c>
      <c r="G7" s="17">
        <v>18.05</v>
      </c>
      <c r="H7" s="17">
        <v>23.58</v>
      </c>
    </row>
    <row r="8" spans="1:8">
      <c r="A8" s="14" t="s">
        <v>42</v>
      </c>
      <c r="B8" s="17">
        <v>94.58</v>
      </c>
      <c r="C8" s="17">
        <v>68.349999999999994</v>
      </c>
      <c r="D8" s="17">
        <v>53.079999999999991</v>
      </c>
      <c r="E8" s="17">
        <v>14.35</v>
      </c>
      <c r="F8" s="17">
        <v>4.2300000000000004</v>
      </c>
      <c r="G8" s="69">
        <v>22.6</v>
      </c>
      <c r="H8" s="17">
        <v>23.96</v>
      </c>
    </row>
    <row r="9" spans="1:8">
      <c r="A9" s="14" t="s">
        <v>43</v>
      </c>
      <c r="B9" s="17">
        <v>94.75</v>
      </c>
      <c r="C9" s="17">
        <v>68.11</v>
      </c>
      <c r="D9" s="17">
        <v>52.38</v>
      </c>
      <c r="E9" s="17">
        <v>17.27</v>
      </c>
      <c r="F9" s="17">
        <v>5.58</v>
      </c>
      <c r="G9" s="17">
        <v>27.54</v>
      </c>
      <c r="H9" s="17">
        <v>24.22</v>
      </c>
    </row>
    <row r="10" spans="1:8">
      <c r="A10" s="14" t="s">
        <v>44</v>
      </c>
      <c r="B10" s="17">
        <v>94.81</v>
      </c>
      <c r="C10" s="17">
        <v>67.23</v>
      </c>
      <c r="D10" s="17">
        <v>51.239999999999995</v>
      </c>
      <c r="E10" s="17">
        <v>21.85</v>
      </c>
      <c r="F10" s="69">
        <v>7.9</v>
      </c>
      <c r="G10" s="17">
        <v>35.26</v>
      </c>
      <c r="H10" s="17">
        <v>24.63</v>
      </c>
    </row>
    <row r="11" spans="1:8">
      <c r="A11" s="14" t="s">
        <v>45</v>
      </c>
      <c r="B11" s="17">
        <v>95.06</v>
      </c>
      <c r="C11" s="17">
        <v>65.56</v>
      </c>
      <c r="D11" s="17">
        <v>50.16</v>
      </c>
      <c r="E11" s="17">
        <v>31.52</v>
      </c>
      <c r="F11" s="17">
        <v>15.310000000000002</v>
      </c>
      <c r="G11" s="69">
        <v>47.6</v>
      </c>
      <c r="H11" s="17">
        <v>25.52</v>
      </c>
    </row>
    <row r="12" spans="1:8">
      <c r="A12" s="14" t="s">
        <v>4</v>
      </c>
      <c r="B12" s="17">
        <v>90.48</v>
      </c>
      <c r="C12" s="17">
        <v>60.47</v>
      </c>
      <c r="D12" s="17">
        <v>46.01</v>
      </c>
      <c r="E12" s="17">
        <v>25.120000000000005</v>
      </c>
      <c r="F12" s="17">
        <v>8.49</v>
      </c>
      <c r="G12" s="17">
        <v>57.42</v>
      </c>
      <c r="H12" s="17">
        <v>28.76</v>
      </c>
    </row>
    <row r="13" spans="1:8">
      <c r="A13" s="14" t="s">
        <v>46</v>
      </c>
      <c r="B13" s="17">
        <v>86.62</v>
      </c>
      <c r="C13" s="17">
        <v>59.260000000000005</v>
      </c>
      <c r="D13" s="17">
        <v>44.15</v>
      </c>
      <c r="E13" s="17">
        <v>14.93</v>
      </c>
      <c r="F13" s="17">
        <v>4.04</v>
      </c>
      <c r="G13" s="17">
        <v>56.38000000000001</v>
      </c>
      <c r="H13" s="17">
        <v>28.939999999999998</v>
      </c>
    </row>
    <row r="14" spans="1:8">
      <c r="A14" s="14" t="s">
        <v>47</v>
      </c>
      <c r="B14" s="17">
        <v>85.05</v>
      </c>
      <c r="C14" s="17">
        <v>58.430000000000007</v>
      </c>
      <c r="D14" s="17">
        <v>43.66</v>
      </c>
      <c r="E14" s="17">
        <v>13.44</v>
      </c>
      <c r="F14" s="17">
        <v>3.6699999999999995</v>
      </c>
      <c r="G14" s="17">
        <v>57.37</v>
      </c>
      <c r="H14" s="17">
        <v>28.720000000000002</v>
      </c>
    </row>
    <row r="15" spans="1:8">
      <c r="A15" s="14" t="s">
        <v>48</v>
      </c>
      <c r="B15" s="17">
        <v>84.01</v>
      </c>
      <c r="C15" s="17">
        <v>57.72999999999999</v>
      </c>
      <c r="D15" s="69">
        <v>43.2</v>
      </c>
      <c r="E15" s="17">
        <v>12.91</v>
      </c>
      <c r="F15" s="17">
        <v>3.52</v>
      </c>
      <c r="G15" s="17">
        <v>57.48</v>
      </c>
      <c r="H15" s="69">
        <v>28.499999999999996</v>
      </c>
    </row>
    <row r="16" spans="1:8">
      <c r="A16" s="14" t="s">
        <v>49</v>
      </c>
      <c r="B16" s="69">
        <v>83.3</v>
      </c>
      <c r="C16" s="69">
        <v>56.7</v>
      </c>
      <c r="D16" s="17">
        <v>42.63</v>
      </c>
      <c r="E16" s="17">
        <v>12.75</v>
      </c>
      <c r="F16" s="17">
        <v>3.42</v>
      </c>
      <c r="G16" s="17">
        <v>57.879999999999995</v>
      </c>
      <c r="H16" s="17">
        <v>28.13</v>
      </c>
    </row>
    <row r="17" spans="1:8">
      <c r="A17" s="14" t="s">
        <v>50</v>
      </c>
      <c r="B17" s="17">
        <v>82.32</v>
      </c>
      <c r="C17" s="17">
        <v>56.009999999999991</v>
      </c>
      <c r="D17" s="17">
        <v>41.43</v>
      </c>
      <c r="E17" s="17">
        <v>12.34</v>
      </c>
      <c r="F17" s="17">
        <v>3.26</v>
      </c>
      <c r="G17" s="17">
        <v>57.68</v>
      </c>
      <c r="H17" s="17">
        <v>28.02</v>
      </c>
    </row>
    <row r="19" spans="1:8">
      <c r="A19" s="5" t="s">
        <v>268</v>
      </c>
    </row>
    <row r="20" spans="1:8">
      <c r="A20" s="5" t="s">
        <v>269</v>
      </c>
    </row>
  </sheetData>
  <mergeCells count="1">
    <mergeCell ref="B4:H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Normal="100" workbookViewId="0"/>
  </sheetViews>
  <sheetFormatPr defaultColWidth="9.109375" defaultRowHeight="13.2"/>
  <cols>
    <col min="1" max="1" width="25" style="5" customWidth="1"/>
    <col min="2" max="9" width="14.44140625" style="5" customWidth="1"/>
    <col min="10" max="10" width="21.109375" style="5" customWidth="1"/>
    <col min="11" max="16384" width="9.109375" style="5"/>
  </cols>
  <sheetData>
    <row r="1" spans="1:10">
      <c r="A1" s="4" t="s">
        <v>227</v>
      </c>
      <c r="B1" s="4"/>
    </row>
    <row r="2" spans="1:10">
      <c r="A2" s="5" t="s">
        <v>228</v>
      </c>
      <c r="B2" s="4"/>
    </row>
    <row r="4" spans="1:10">
      <c r="A4" s="5" t="s">
        <v>257</v>
      </c>
    </row>
    <row r="5" spans="1:10">
      <c r="A5" s="5" t="s">
        <v>274</v>
      </c>
      <c r="B5" s="95" t="s">
        <v>282</v>
      </c>
      <c r="C5" s="95"/>
      <c r="D5" s="95"/>
      <c r="E5" s="95"/>
      <c r="F5" s="95"/>
      <c r="G5" s="95"/>
      <c r="H5" s="95"/>
      <c r="I5" s="95"/>
      <c r="J5" s="95"/>
    </row>
    <row r="6" spans="1:10" s="15" customFormat="1">
      <c r="B6" s="21" t="s">
        <v>126</v>
      </c>
      <c r="C6" s="21" t="s">
        <v>127</v>
      </c>
      <c r="D6" s="21" t="s">
        <v>128</v>
      </c>
      <c r="E6" s="21" t="s">
        <v>129</v>
      </c>
      <c r="F6" s="21" t="s">
        <v>130</v>
      </c>
      <c r="G6" s="21" t="s">
        <v>131</v>
      </c>
      <c r="H6" s="21" t="s">
        <v>132</v>
      </c>
      <c r="I6" s="21" t="s">
        <v>133</v>
      </c>
      <c r="J6" s="21" t="s">
        <v>134</v>
      </c>
    </row>
    <row r="7" spans="1:10">
      <c r="A7" s="5" t="s">
        <v>40</v>
      </c>
      <c r="B7" s="17">
        <v>26.61</v>
      </c>
      <c r="C7" s="17">
        <v>60.150000000000006</v>
      </c>
      <c r="D7" s="17">
        <v>52.22</v>
      </c>
      <c r="E7" s="17">
        <v>7.35</v>
      </c>
      <c r="F7" s="17">
        <v>45.33</v>
      </c>
      <c r="G7" s="17">
        <v>61.309999999999995</v>
      </c>
      <c r="H7" s="69">
        <v>20.3</v>
      </c>
      <c r="I7" s="17">
        <v>11.53</v>
      </c>
      <c r="J7" s="17">
        <v>11.46</v>
      </c>
    </row>
    <row r="8" spans="1:10">
      <c r="A8" s="5" t="s">
        <v>41</v>
      </c>
      <c r="B8" s="17">
        <v>27.83</v>
      </c>
      <c r="C8" s="17">
        <v>61.52000000000001</v>
      </c>
      <c r="D8" s="17">
        <v>53.410000000000004</v>
      </c>
      <c r="E8" s="17">
        <v>7.44</v>
      </c>
      <c r="F8" s="17">
        <v>48.63</v>
      </c>
      <c r="G8" s="17">
        <v>59.52</v>
      </c>
      <c r="H8" s="17">
        <v>19.23</v>
      </c>
      <c r="I8" s="17">
        <v>13.26</v>
      </c>
      <c r="J8" s="17">
        <v>12.32</v>
      </c>
    </row>
    <row r="9" spans="1:10">
      <c r="A9" s="5" t="s">
        <v>42</v>
      </c>
      <c r="B9" s="17">
        <v>29.15</v>
      </c>
      <c r="C9" s="17">
        <v>63.249999999999993</v>
      </c>
      <c r="D9" s="17">
        <v>54.82</v>
      </c>
      <c r="E9" s="17">
        <v>7.41</v>
      </c>
      <c r="F9" s="17">
        <v>52.060000000000009</v>
      </c>
      <c r="G9" s="69">
        <v>57.2</v>
      </c>
      <c r="H9" s="17">
        <v>18.579999999999998</v>
      </c>
      <c r="I9" s="17">
        <v>15.64</v>
      </c>
      <c r="J9" s="17">
        <v>13.239999999999998</v>
      </c>
    </row>
    <row r="10" spans="1:10">
      <c r="A10" s="5" t="s">
        <v>43</v>
      </c>
      <c r="B10" s="17">
        <v>30.210000000000004</v>
      </c>
      <c r="C10" s="17">
        <v>64.88</v>
      </c>
      <c r="D10" s="17">
        <v>56.02</v>
      </c>
      <c r="E10" s="17">
        <v>7.580000000000001</v>
      </c>
      <c r="F10" s="69">
        <v>55.600000000000009</v>
      </c>
      <c r="G10" s="69">
        <v>54.400000000000006</v>
      </c>
      <c r="H10" s="17">
        <v>17.850000000000001</v>
      </c>
      <c r="I10" s="17">
        <v>18.21</v>
      </c>
      <c r="J10" s="17">
        <v>14.41</v>
      </c>
    </row>
    <row r="11" spans="1:10">
      <c r="A11" s="5" t="s">
        <v>44</v>
      </c>
      <c r="B11" s="17">
        <v>31.44</v>
      </c>
      <c r="C11" s="17">
        <v>66.14</v>
      </c>
      <c r="D11" s="69">
        <v>57.8</v>
      </c>
      <c r="E11" s="17">
        <v>7.44</v>
      </c>
      <c r="F11" s="17">
        <v>59.75</v>
      </c>
      <c r="G11" s="17">
        <v>50.05</v>
      </c>
      <c r="H11" s="17">
        <v>17.36</v>
      </c>
      <c r="I11" s="17">
        <v>21.82</v>
      </c>
      <c r="J11" s="17">
        <v>15.83</v>
      </c>
    </row>
    <row r="12" spans="1:10">
      <c r="A12" s="5" t="s">
        <v>45</v>
      </c>
      <c r="B12" s="17">
        <v>33.31</v>
      </c>
      <c r="C12" s="17">
        <v>69.61</v>
      </c>
      <c r="D12" s="17">
        <v>61.38</v>
      </c>
      <c r="E12" s="17">
        <v>7.51</v>
      </c>
      <c r="F12" s="17">
        <v>67.040000000000006</v>
      </c>
      <c r="G12" s="17">
        <v>43.41</v>
      </c>
      <c r="H12" s="17">
        <v>20.59</v>
      </c>
      <c r="I12" s="17">
        <v>29.57</v>
      </c>
      <c r="J12" s="17">
        <v>18.53</v>
      </c>
    </row>
    <row r="13" spans="1:10">
      <c r="A13" s="5" t="s">
        <v>4</v>
      </c>
      <c r="B13" s="17">
        <v>27.860000000000003</v>
      </c>
      <c r="C13" s="17">
        <v>68.28</v>
      </c>
      <c r="D13" s="17">
        <v>52.290000000000006</v>
      </c>
      <c r="E13" s="17">
        <v>2.71</v>
      </c>
      <c r="F13" s="17">
        <v>42.99</v>
      </c>
      <c r="G13" s="17">
        <v>36.659999999999997</v>
      </c>
      <c r="H13" s="17">
        <v>7.08</v>
      </c>
      <c r="I13" s="69">
        <v>25.2</v>
      </c>
      <c r="J13" s="17">
        <v>15.879999999999999</v>
      </c>
    </row>
    <row r="14" spans="1:10">
      <c r="A14" s="5" t="s">
        <v>46</v>
      </c>
      <c r="B14" s="17">
        <v>23.86</v>
      </c>
      <c r="C14" s="17">
        <v>63.359999999999992</v>
      </c>
      <c r="D14" s="17">
        <v>45.08</v>
      </c>
      <c r="E14" s="17">
        <v>1.86</v>
      </c>
      <c r="F14" s="17">
        <v>31.75</v>
      </c>
      <c r="G14" s="17">
        <v>34.75</v>
      </c>
      <c r="H14" s="17">
        <v>3.8699999999999997</v>
      </c>
      <c r="I14" s="17">
        <v>18.850000000000001</v>
      </c>
      <c r="J14" s="17">
        <v>12.75</v>
      </c>
    </row>
    <row r="15" spans="1:10">
      <c r="A15" s="5" t="s">
        <v>47</v>
      </c>
      <c r="B15" s="17">
        <v>22.38</v>
      </c>
      <c r="C15" s="17">
        <v>61.759999999999991</v>
      </c>
      <c r="D15" s="17">
        <v>43.24</v>
      </c>
      <c r="E15" s="69">
        <v>1.7000000000000002</v>
      </c>
      <c r="F15" s="17">
        <v>28.63</v>
      </c>
      <c r="G15" s="17">
        <v>34.619999999999997</v>
      </c>
      <c r="H15" s="17">
        <v>3.25</v>
      </c>
      <c r="I15" s="69">
        <v>17.8</v>
      </c>
      <c r="J15" s="17">
        <v>11.95</v>
      </c>
    </row>
    <row r="16" spans="1:10">
      <c r="A16" s="5" t="s">
        <v>48</v>
      </c>
      <c r="B16" s="69">
        <v>21.6</v>
      </c>
      <c r="C16" s="17">
        <v>60.650000000000006</v>
      </c>
      <c r="D16" s="17">
        <v>42.16</v>
      </c>
      <c r="E16" s="17">
        <v>1.6500000000000001</v>
      </c>
      <c r="F16" s="69">
        <v>26.700000000000003</v>
      </c>
      <c r="G16" s="17">
        <v>34.26</v>
      </c>
      <c r="H16" s="17">
        <v>3.02</v>
      </c>
      <c r="I16" s="17">
        <v>17.14</v>
      </c>
      <c r="J16" s="17">
        <v>11.32</v>
      </c>
    </row>
    <row r="17" spans="1:10">
      <c r="A17" s="5" t="s">
        <v>49</v>
      </c>
      <c r="B17" s="17">
        <v>20.98</v>
      </c>
      <c r="C17" s="17">
        <v>60.02000000000001</v>
      </c>
      <c r="D17" s="17">
        <v>41.53</v>
      </c>
      <c r="E17" s="17">
        <v>1.54</v>
      </c>
      <c r="F17" s="17">
        <v>24.63</v>
      </c>
      <c r="G17" s="17">
        <v>34.06</v>
      </c>
      <c r="H17" s="17">
        <v>2.68</v>
      </c>
      <c r="I17" s="17">
        <v>17.14</v>
      </c>
      <c r="J17" s="17">
        <v>11.18</v>
      </c>
    </row>
    <row r="18" spans="1:10">
      <c r="A18" s="5" t="s">
        <v>50</v>
      </c>
      <c r="B18" s="17">
        <v>20.239999999999998</v>
      </c>
      <c r="C18" s="17">
        <v>59.52</v>
      </c>
      <c r="D18" s="17">
        <v>41.43</v>
      </c>
      <c r="E18" s="17">
        <v>1.52</v>
      </c>
      <c r="F18" s="17">
        <v>22.95</v>
      </c>
      <c r="G18" s="17">
        <v>34.119999999999997</v>
      </c>
      <c r="H18" s="17">
        <v>2.65</v>
      </c>
      <c r="I18" s="17">
        <v>16.96</v>
      </c>
      <c r="J18" s="17">
        <v>10.84</v>
      </c>
    </row>
    <row r="20" spans="1:10">
      <c r="A20" s="5" t="s">
        <v>258</v>
      </c>
      <c r="B20" s="5" t="s">
        <v>0</v>
      </c>
    </row>
    <row r="21" spans="1:10">
      <c r="A21" s="5" t="s">
        <v>274</v>
      </c>
      <c r="B21" s="95" t="s">
        <v>282</v>
      </c>
      <c r="C21" s="95"/>
      <c r="D21" s="95"/>
      <c r="E21" s="95"/>
      <c r="F21" s="95"/>
      <c r="G21" s="95"/>
    </row>
    <row r="22" spans="1:10" s="15" customFormat="1">
      <c r="B22" s="21" t="s">
        <v>145</v>
      </c>
      <c r="C22" s="21" t="s">
        <v>146</v>
      </c>
      <c r="D22" s="21" t="s">
        <v>143</v>
      </c>
      <c r="E22" s="21" t="s">
        <v>144</v>
      </c>
      <c r="F22" s="21" t="s">
        <v>135</v>
      </c>
      <c r="G22" s="21" t="s">
        <v>136</v>
      </c>
    </row>
    <row r="23" spans="1:10">
      <c r="A23" s="5" t="s">
        <v>40</v>
      </c>
      <c r="B23" s="5">
        <v>14.06</v>
      </c>
      <c r="C23" s="5">
        <v>62.82</v>
      </c>
      <c r="D23" s="5">
        <v>34.340000000000003</v>
      </c>
      <c r="E23" s="5">
        <v>32.119999999999997</v>
      </c>
      <c r="F23" s="5">
        <v>5.49</v>
      </c>
      <c r="G23" s="18">
        <v>6.5</v>
      </c>
    </row>
    <row r="24" spans="1:10">
      <c r="A24" s="5" t="s">
        <v>41</v>
      </c>
      <c r="B24" s="5">
        <v>14.219999999999999</v>
      </c>
      <c r="C24" s="5">
        <v>62.82</v>
      </c>
      <c r="D24" s="5">
        <v>35.18</v>
      </c>
      <c r="E24" s="5">
        <v>30.630000000000003</v>
      </c>
      <c r="F24" s="5">
        <v>6.5299999999999994</v>
      </c>
      <c r="G24" s="5">
        <v>8.0500000000000007</v>
      </c>
    </row>
    <row r="25" spans="1:10">
      <c r="A25" s="5" t="s">
        <v>42</v>
      </c>
      <c r="B25" s="5">
        <v>13.51</v>
      </c>
      <c r="C25" s="5">
        <v>63.129999999999995</v>
      </c>
      <c r="D25" s="5">
        <v>35.840000000000003</v>
      </c>
      <c r="E25" s="18">
        <v>28.499999999999996</v>
      </c>
      <c r="F25" s="5">
        <v>7.64</v>
      </c>
      <c r="G25" s="5">
        <v>9.61</v>
      </c>
    </row>
    <row r="26" spans="1:10">
      <c r="A26" s="5" t="s">
        <v>43</v>
      </c>
      <c r="B26" s="5">
        <v>12.990000000000002</v>
      </c>
      <c r="C26" s="5">
        <v>63.16</v>
      </c>
      <c r="D26" s="18">
        <v>36.299999999999997</v>
      </c>
      <c r="E26" s="5">
        <v>26.63</v>
      </c>
      <c r="F26" s="5">
        <v>9.16</v>
      </c>
      <c r="G26" s="5">
        <v>11.95</v>
      </c>
    </row>
    <row r="27" spans="1:10">
      <c r="A27" s="5" t="s">
        <v>44</v>
      </c>
      <c r="B27" s="5">
        <v>11.92</v>
      </c>
      <c r="C27" s="5">
        <v>62.63000000000001</v>
      </c>
      <c r="D27" s="5">
        <v>36.75</v>
      </c>
      <c r="E27" s="5">
        <v>24.02</v>
      </c>
      <c r="F27" s="5">
        <v>12.17</v>
      </c>
      <c r="G27" s="5">
        <v>15.68</v>
      </c>
    </row>
    <row r="28" spans="1:10">
      <c r="A28" s="5" t="s">
        <v>45</v>
      </c>
      <c r="B28" s="5">
        <v>10.72</v>
      </c>
      <c r="C28" s="5">
        <v>61.56</v>
      </c>
      <c r="D28" s="5">
        <v>38.020000000000003</v>
      </c>
      <c r="E28" s="18">
        <v>21.1</v>
      </c>
      <c r="F28" s="5">
        <v>20.010000000000002</v>
      </c>
      <c r="G28" s="5">
        <v>23.06</v>
      </c>
    </row>
    <row r="29" spans="1:10">
      <c r="A29" s="5" t="s">
        <v>4</v>
      </c>
      <c r="B29" s="5">
        <v>8.35</v>
      </c>
      <c r="C29" s="5">
        <v>56.76</v>
      </c>
      <c r="D29" s="5">
        <v>37.93</v>
      </c>
      <c r="E29" s="5">
        <v>14.26</v>
      </c>
      <c r="F29" s="5">
        <v>14.550000000000002</v>
      </c>
      <c r="G29" s="18">
        <v>19.399999999999999</v>
      </c>
    </row>
    <row r="30" spans="1:10">
      <c r="A30" s="5" t="s">
        <v>46</v>
      </c>
      <c r="B30" s="5">
        <v>7.55</v>
      </c>
      <c r="C30" s="5">
        <v>55.779999999999994</v>
      </c>
      <c r="D30" s="5">
        <v>36.68</v>
      </c>
      <c r="E30" s="5">
        <v>12.520000000000001</v>
      </c>
      <c r="F30" s="5">
        <v>7.7800000000000011</v>
      </c>
      <c r="G30" s="5">
        <v>10.94</v>
      </c>
    </row>
    <row r="31" spans="1:10">
      <c r="A31" s="5" t="s">
        <v>47</v>
      </c>
      <c r="B31" s="5">
        <v>7.03</v>
      </c>
      <c r="C31" s="5">
        <v>55.110000000000007</v>
      </c>
      <c r="D31" s="5">
        <v>36.340000000000003</v>
      </c>
      <c r="E31" s="5">
        <v>11.93</v>
      </c>
      <c r="F31" s="5">
        <v>7.26</v>
      </c>
      <c r="G31" s="5">
        <v>9.66</v>
      </c>
    </row>
    <row r="32" spans="1:10">
      <c r="A32" s="5" t="s">
        <v>48</v>
      </c>
      <c r="B32" s="5">
        <v>6.4600000000000009</v>
      </c>
      <c r="C32" s="5">
        <v>54.74</v>
      </c>
      <c r="D32" s="5">
        <v>36.11</v>
      </c>
      <c r="E32" s="5">
        <v>11.46</v>
      </c>
      <c r="F32" s="5">
        <v>7.13</v>
      </c>
      <c r="G32" s="5">
        <v>9.08</v>
      </c>
    </row>
    <row r="33" spans="1:7">
      <c r="A33" s="5" t="s">
        <v>49</v>
      </c>
      <c r="B33" s="5">
        <v>5.98</v>
      </c>
      <c r="C33" s="5">
        <v>53.839999999999996</v>
      </c>
      <c r="D33" s="5">
        <v>35.86</v>
      </c>
      <c r="E33" s="5">
        <v>10.81</v>
      </c>
      <c r="F33" s="5">
        <v>7.06</v>
      </c>
      <c r="G33" s="5">
        <v>8.84</v>
      </c>
    </row>
    <row r="34" spans="1:7">
      <c r="A34" s="5" t="s">
        <v>50</v>
      </c>
      <c r="B34" s="5">
        <v>5.67</v>
      </c>
      <c r="C34" s="5">
        <v>53.31</v>
      </c>
      <c r="D34" s="5">
        <v>35.11</v>
      </c>
      <c r="E34" s="5">
        <v>10.23</v>
      </c>
      <c r="F34" s="5">
        <v>7.0499999999999989</v>
      </c>
      <c r="G34" s="5">
        <v>8.35</v>
      </c>
    </row>
    <row r="36" spans="1:7">
      <c r="A36" s="5" t="s">
        <v>259</v>
      </c>
    </row>
    <row r="37" spans="1:7">
      <c r="A37" s="5" t="s">
        <v>274</v>
      </c>
      <c r="B37" s="95" t="s">
        <v>282</v>
      </c>
      <c r="C37" s="95"/>
      <c r="D37" s="95"/>
      <c r="E37" s="95"/>
      <c r="F37" s="95"/>
      <c r="G37" s="95"/>
    </row>
    <row r="38" spans="1:7" s="15" customFormat="1">
      <c r="B38" s="21" t="s">
        <v>137</v>
      </c>
      <c r="C38" s="21" t="s">
        <v>138</v>
      </c>
      <c r="D38" s="21" t="s">
        <v>139</v>
      </c>
      <c r="E38" s="21" t="s">
        <v>140</v>
      </c>
      <c r="F38" s="21" t="s">
        <v>141</v>
      </c>
      <c r="G38" s="21" t="s">
        <v>142</v>
      </c>
    </row>
    <row r="39" spans="1:7">
      <c r="A39" s="5" t="s">
        <v>40</v>
      </c>
      <c r="B39" s="5">
        <v>4.8099999999999996</v>
      </c>
      <c r="C39" s="5">
        <v>9.5399999999999991</v>
      </c>
      <c r="D39" s="5">
        <v>1.51</v>
      </c>
      <c r="E39" s="5">
        <v>0.15</v>
      </c>
      <c r="F39" s="5">
        <v>0.08</v>
      </c>
      <c r="G39" s="5">
        <v>1.1100000000000001</v>
      </c>
    </row>
    <row r="40" spans="1:7">
      <c r="A40" s="5" t="s">
        <v>41</v>
      </c>
      <c r="B40" s="5">
        <v>5.83</v>
      </c>
      <c r="C40" s="5">
        <v>11.88</v>
      </c>
      <c r="D40" s="5">
        <v>2.0299999999999998</v>
      </c>
      <c r="E40" s="5">
        <v>0.21</v>
      </c>
      <c r="F40" s="5">
        <v>0.14000000000000001</v>
      </c>
      <c r="G40" s="5">
        <v>1.47</v>
      </c>
    </row>
    <row r="41" spans="1:7">
      <c r="A41" s="5" t="s">
        <v>42</v>
      </c>
      <c r="B41" s="5">
        <v>7.46</v>
      </c>
      <c r="C41" s="5">
        <v>14.85</v>
      </c>
      <c r="D41" s="5">
        <v>2.82</v>
      </c>
      <c r="E41" s="5">
        <v>0.31</v>
      </c>
      <c r="F41" s="5">
        <v>0.24</v>
      </c>
      <c r="G41" s="5">
        <v>1.95</v>
      </c>
    </row>
    <row r="42" spans="1:7">
      <c r="A42" s="5" t="s">
        <v>43</v>
      </c>
      <c r="B42" s="5">
        <v>8.98</v>
      </c>
      <c r="C42" s="5">
        <v>18.03</v>
      </c>
      <c r="D42" s="5">
        <v>4.21</v>
      </c>
      <c r="E42" s="5">
        <v>0.38</v>
      </c>
      <c r="F42" s="5">
        <v>0.38</v>
      </c>
      <c r="G42" s="5">
        <v>2.84</v>
      </c>
    </row>
    <row r="43" spans="1:7">
      <c r="A43" s="5" t="s">
        <v>44</v>
      </c>
      <c r="B43" s="5">
        <v>11.47</v>
      </c>
      <c r="C43" s="5">
        <v>22.68</v>
      </c>
      <c r="D43" s="5">
        <v>7.16</v>
      </c>
      <c r="E43" s="5">
        <v>0.49</v>
      </c>
      <c r="F43" s="18">
        <v>0.7</v>
      </c>
      <c r="G43" s="5">
        <v>4.5599999999999996</v>
      </c>
    </row>
    <row r="44" spans="1:7">
      <c r="A44" s="5" t="s">
        <v>45</v>
      </c>
      <c r="B44" s="5">
        <v>13.98</v>
      </c>
      <c r="C44" s="5">
        <v>28.35</v>
      </c>
      <c r="D44" s="5">
        <v>16.41</v>
      </c>
      <c r="E44" s="5">
        <v>0.74</v>
      </c>
      <c r="F44" s="5">
        <v>1.87</v>
      </c>
      <c r="G44" s="5">
        <v>10.93</v>
      </c>
    </row>
    <row r="45" spans="1:7">
      <c r="A45" s="5" t="s">
        <v>4</v>
      </c>
      <c r="B45" s="5">
        <v>12.37</v>
      </c>
      <c r="C45" s="5">
        <v>18.920000000000002</v>
      </c>
      <c r="D45" s="5">
        <v>30.630000000000003</v>
      </c>
      <c r="E45" s="5">
        <v>3.2400000000000007</v>
      </c>
      <c r="F45" s="18">
        <v>4.4000000000000004</v>
      </c>
      <c r="G45" s="5">
        <v>26.43</v>
      </c>
    </row>
    <row r="46" spans="1:7">
      <c r="A46" s="5" t="s">
        <v>46</v>
      </c>
      <c r="B46" s="5">
        <v>10.74</v>
      </c>
      <c r="C46" s="5">
        <v>11.78</v>
      </c>
      <c r="D46" s="5">
        <v>28.970000000000002</v>
      </c>
      <c r="E46" s="5">
        <v>5.61</v>
      </c>
      <c r="F46" s="5">
        <v>5.51</v>
      </c>
      <c r="G46" s="5">
        <v>28.83</v>
      </c>
    </row>
    <row r="47" spans="1:7">
      <c r="A47" s="5" t="s">
        <v>47</v>
      </c>
      <c r="B47" s="5">
        <v>11.39</v>
      </c>
      <c r="C47" s="5">
        <v>10.59</v>
      </c>
      <c r="D47" s="5">
        <v>27.860000000000003</v>
      </c>
      <c r="E47" s="18">
        <v>7.8</v>
      </c>
      <c r="F47" s="5">
        <v>6.4600000000000009</v>
      </c>
      <c r="G47" s="5">
        <v>29.79</v>
      </c>
    </row>
    <row r="48" spans="1:7">
      <c r="A48" s="5" t="s">
        <v>48</v>
      </c>
      <c r="B48" s="5">
        <v>12.24</v>
      </c>
      <c r="C48" s="5">
        <v>9.9600000000000009</v>
      </c>
      <c r="D48" s="5">
        <v>26.66</v>
      </c>
      <c r="E48" s="5">
        <v>9.49</v>
      </c>
      <c r="F48" s="5">
        <v>6.9500000000000011</v>
      </c>
      <c r="G48" s="5">
        <v>30.09</v>
      </c>
    </row>
    <row r="49" spans="1:7">
      <c r="A49" s="5" t="s">
        <v>49</v>
      </c>
      <c r="B49" s="5">
        <v>12.960000000000003</v>
      </c>
      <c r="C49" s="5">
        <v>9.4499999999999993</v>
      </c>
      <c r="D49" s="5">
        <v>25.489999999999995</v>
      </c>
      <c r="E49" s="5">
        <v>11.09</v>
      </c>
      <c r="F49" s="5">
        <v>7.3599999999999994</v>
      </c>
      <c r="G49" s="5">
        <v>30.130000000000003</v>
      </c>
    </row>
    <row r="50" spans="1:7">
      <c r="A50" s="5" t="s">
        <v>50</v>
      </c>
      <c r="B50" s="5">
        <v>13.33</v>
      </c>
      <c r="C50" s="5">
        <v>9.27</v>
      </c>
      <c r="D50" s="5">
        <v>24.71</v>
      </c>
      <c r="E50" s="5">
        <v>12.740000000000002</v>
      </c>
      <c r="F50" s="5">
        <v>7.5399999999999991</v>
      </c>
      <c r="G50" s="5">
        <v>30.329999999999995</v>
      </c>
    </row>
    <row r="52" spans="1:7">
      <c r="A52" s="5" t="s">
        <v>268</v>
      </c>
    </row>
    <row r="53" spans="1:7">
      <c r="A53" s="5" t="s">
        <v>270</v>
      </c>
    </row>
    <row r="54" spans="1:7">
      <c r="A54" s="5" t="s">
        <v>271</v>
      </c>
    </row>
  </sheetData>
  <mergeCells count="3">
    <mergeCell ref="B5:J5"/>
    <mergeCell ref="B21:G21"/>
    <mergeCell ref="B37:G3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/>
  </sheetViews>
  <sheetFormatPr defaultColWidth="9.109375" defaultRowHeight="13.2"/>
  <cols>
    <col min="1" max="1" width="33.88671875" style="5" customWidth="1"/>
    <col min="2" max="2" width="9.109375" style="5"/>
    <col min="3" max="3" width="30.6640625" style="5" bestFit="1" customWidth="1"/>
    <col min="4" max="4" width="21.33203125" style="5" customWidth="1"/>
    <col min="5" max="16384" width="9.109375" style="5"/>
  </cols>
  <sheetData>
    <row r="1" spans="1:6" s="8" customFormat="1">
      <c r="A1" s="7" t="s">
        <v>229</v>
      </c>
      <c r="B1" s="7"/>
    </row>
    <row r="2" spans="1:6" s="8" customFormat="1">
      <c r="A2" s="16" t="s">
        <v>230</v>
      </c>
      <c r="B2" s="7"/>
    </row>
    <row r="3" spans="1:6" s="8" customFormat="1">
      <c r="A3" s="16"/>
      <c r="B3" s="7"/>
    </row>
    <row r="4" spans="1:6">
      <c r="A4" s="2"/>
      <c r="C4" s="5" t="s">
        <v>284</v>
      </c>
    </row>
    <row r="5" spans="1:6">
      <c r="C5" s="5">
        <v>0</v>
      </c>
      <c r="D5" s="5">
        <v>1</v>
      </c>
    </row>
    <row r="6" spans="1:6">
      <c r="A6" s="96" t="s">
        <v>283</v>
      </c>
      <c r="B6" s="5">
        <v>0</v>
      </c>
      <c r="C6" s="5">
        <v>0</v>
      </c>
      <c r="D6" s="17" t="s">
        <v>358</v>
      </c>
    </row>
    <row r="7" spans="1:6" ht="15" customHeight="1">
      <c r="A7" s="96"/>
      <c r="B7" s="5">
        <v>1</v>
      </c>
      <c r="C7" s="17" t="s">
        <v>356</v>
      </c>
      <c r="D7" s="17" t="s">
        <v>357</v>
      </c>
    </row>
    <row r="8" spans="1:6">
      <c r="D8" s="17"/>
      <c r="E8" s="5" t="s">
        <v>0</v>
      </c>
    </row>
    <row r="9" spans="1:6">
      <c r="A9" s="5" t="s">
        <v>285</v>
      </c>
      <c r="D9" s="17"/>
    </row>
    <row r="10" spans="1:6">
      <c r="A10" s="2"/>
      <c r="C10" s="5" t="s">
        <v>287</v>
      </c>
      <c r="D10" s="17"/>
    </row>
    <row r="11" spans="1:6">
      <c r="C11" s="5">
        <v>0</v>
      </c>
      <c r="D11" s="17">
        <v>1</v>
      </c>
    </row>
    <row r="12" spans="1:6">
      <c r="A12" s="96" t="s">
        <v>288</v>
      </c>
      <c r="B12" s="5">
        <v>0</v>
      </c>
      <c r="C12" s="5">
        <v>0</v>
      </c>
      <c r="D12" s="17" t="s">
        <v>360</v>
      </c>
    </row>
    <row r="13" spans="1:6">
      <c r="A13" s="96"/>
      <c r="B13" s="5">
        <v>1</v>
      </c>
      <c r="C13" s="17" t="s">
        <v>359</v>
      </c>
      <c r="D13" s="17" t="s">
        <v>361</v>
      </c>
      <c r="F13" s="5" t="s">
        <v>0</v>
      </c>
    </row>
    <row r="14" spans="1:6">
      <c r="D14" s="17"/>
    </row>
    <row r="15" spans="1:6">
      <c r="A15" s="5" t="s">
        <v>286</v>
      </c>
      <c r="D15" s="17"/>
    </row>
    <row r="16" spans="1:6">
      <c r="A16" s="2"/>
      <c r="C16" s="5" t="s">
        <v>287</v>
      </c>
      <c r="D16" s="17"/>
    </row>
    <row r="17" spans="1:4">
      <c r="C17" s="5">
        <v>0</v>
      </c>
      <c r="D17" s="17">
        <v>1</v>
      </c>
    </row>
    <row r="18" spans="1:4">
      <c r="A18" s="96" t="s">
        <v>288</v>
      </c>
      <c r="B18" s="5">
        <v>0</v>
      </c>
      <c r="C18" s="5">
        <v>0</v>
      </c>
      <c r="D18" s="17" t="s">
        <v>363</v>
      </c>
    </row>
    <row r="19" spans="1:4">
      <c r="A19" s="96"/>
      <c r="B19" s="5">
        <v>1</v>
      </c>
      <c r="C19" s="17" t="s">
        <v>362</v>
      </c>
      <c r="D19" s="17" t="s">
        <v>364</v>
      </c>
    </row>
    <row r="20" spans="1:4" s="8" customFormat="1">
      <c r="A20" s="16"/>
      <c r="B20" s="7"/>
    </row>
    <row r="21" spans="1:4">
      <c r="A21" s="1" t="s">
        <v>255</v>
      </c>
    </row>
    <row r="22" spans="1:4">
      <c r="A22" s="2" t="s">
        <v>366</v>
      </c>
    </row>
    <row r="23" spans="1:4">
      <c r="A23" s="2" t="s">
        <v>367</v>
      </c>
    </row>
    <row r="24" spans="1:4">
      <c r="A24" s="2" t="s">
        <v>368</v>
      </c>
    </row>
    <row r="25" spans="1:4">
      <c r="A25" s="2" t="s">
        <v>369</v>
      </c>
    </row>
    <row r="26" spans="1:4">
      <c r="A26" s="2"/>
    </row>
    <row r="30" spans="1:4">
      <c r="A30" s="2"/>
    </row>
  </sheetData>
  <mergeCells count="3">
    <mergeCell ref="A6:A7"/>
    <mergeCell ref="A12:A13"/>
    <mergeCell ref="A18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F8.1</vt:lpstr>
      <vt:lpstr>F8.2</vt:lpstr>
      <vt:lpstr>F8.3</vt:lpstr>
      <vt:lpstr>T8.1</vt:lpstr>
      <vt:lpstr>T8.2</vt:lpstr>
      <vt:lpstr>F8.4</vt:lpstr>
      <vt:lpstr>F8.5</vt:lpstr>
      <vt:lpstr>F8.6</vt:lpstr>
      <vt:lpstr>F8.7</vt:lpstr>
      <vt:lpstr>F8.8</vt:lpstr>
      <vt:lpstr>T8.3</vt:lpstr>
      <vt:lpstr>F8.9</vt:lpstr>
      <vt:lpstr>F8.10</vt:lpstr>
      <vt:lpstr>F8.11</vt:lpstr>
      <vt:lpstr>F8.12</vt:lpstr>
      <vt:lpstr>F8.13</vt:lpstr>
      <vt:lpstr>T8.4</vt:lpstr>
      <vt:lpstr>F8.14</vt:lpstr>
      <vt:lpstr>F8.15</vt:lpstr>
      <vt:lpstr>F8.16</vt:lpstr>
      <vt:lpstr>F8.17</vt:lpstr>
      <vt:lpstr>F8.18</vt:lpstr>
      <vt:lpstr>F8.19</vt:lpstr>
      <vt:lpstr>F8.20</vt:lpstr>
      <vt:lpstr>F8.21</vt:lpstr>
      <vt:lpstr>F8.22</vt:lpstr>
      <vt:lpstr>F8.23</vt:lpstr>
    </vt:vector>
  </TitlesOfParts>
  <Company>UCI Health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Soohoo, Melissa</dc:creator>
  <cp:lastModifiedBy>Lan Tong</cp:lastModifiedBy>
  <dcterms:created xsi:type="dcterms:W3CDTF">2016-06-14T22:47:37Z</dcterms:created>
  <dcterms:modified xsi:type="dcterms:W3CDTF">2016-10-20T18:11:20Z</dcterms:modified>
</cp:coreProperties>
</file>